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0" windowWidth="3810" windowHeight="1230" tabRatio="867" firstSheet="11" activeTab="38"/>
  </bookViews>
  <sheets>
    <sheet name="A.1." sheetId="1" r:id="rId1"/>
    <sheet name="A.2." sheetId="14" r:id="rId2"/>
    <sheet name="A.3." sheetId="15" r:id="rId3"/>
    <sheet name="Resultados A" sheetId="20" r:id="rId4"/>
    <sheet name="B.1." sheetId="21" r:id="rId5"/>
    <sheet name="B.2." sheetId="22" r:id="rId6"/>
    <sheet name="B.3." sheetId="52" r:id="rId7"/>
    <sheet name="B.4." sheetId="53" r:id="rId8"/>
    <sheet name="B.5." sheetId="54" r:id="rId9"/>
    <sheet name="B.6." sheetId="55" r:id="rId10"/>
    <sheet name="B.7." sheetId="56" r:id="rId11"/>
    <sheet name="Resultados B" sheetId="23" r:id="rId12"/>
    <sheet name="C.1." sheetId="24" r:id="rId13"/>
    <sheet name="C.2." sheetId="25" r:id="rId14"/>
    <sheet name="C.3." sheetId="26" r:id="rId15"/>
    <sheet name="Resultados C" sheetId="34" r:id="rId16"/>
    <sheet name="D.1." sheetId="35" r:id="rId17"/>
    <sheet name="D.2." sheetId="36" r:id="rId18"/>
    <sheet name="D.3." sheetId="37" r:id="rId19"/>
    <sheet name="D.4." sheetId="38" r:id="rId20"/>
    <sheet name="Resultados D" sheetId="42" r:id="rId21"/>
    <sheet name="E.1." sheetId="57" r:id="rId22"/>
    <sheet name="E.2." sheetId="58" r:id="rId23"/>
    <sheet name="E.3." sheetId="59" r:id="rId24"/>
    <sheet name="E.4." sheetId="60" r:id="rId25"/>
    <sheet name="E.5." sheetId="61" r:id="rId26"/>
    <sheet name="E.6." sheetId="62" r:id="rId27"/>
    <sheet name="E.7." sheetId="63" r:id="rId28"/>
    <sheet name="E.8." sheetId="64" r:id="rId29"/>
    <sheet name="E.9." sheetId="65" r:id="rId30"/>
    <sheet name="E.10." sheetId="66" r:id="rId31"/>
    <sheet name="E.11." sheetId="67" r:id="rId32"/>
    <sheet name="Resultados E" sheetId="68" r:id="rId33"/>
    <sheet name="F.1." sheetId="69" r:id="rId34"/>
    <sheet name="F.2." sheetId="70" r:id="rId35"/>
    <sheet name="F.3." sheetId="71" r:id="rId36"/>
    <sheet name="Resultados F" sheetId="72" r:id="rId37"/>
    <sheet name="CALIFICACION PP" sheetId="73" r:id="rId38"/>
    <sheet name="Resumen" sheetId="75" r:id="rId39"/>
  </sheets>
  <definedNames>
    <definedName name="_xlnm.Print_Area" localSheetId="0">A.1.!$A$1:$H$18</definedName>
    <definedName name="_xlnm.Print_Area" localSheetId="1">A.2.!$A$1:$H$18</definedName>
    <definedName name="_xlnm.Print_Area" localSheetId="2">A.3.!$A$1:$H$18</definedName>
    <definedName name="_xlnm.Print_Area" localSheetId="4">B.1.!$A$1:$H$18</definedName>
    <definedName name="_xlnm.Print_Area" localSheetId="5">B.2.!$A$1:$H$16</definedName>
    <definedName name="_xlnm.Print_Area" localSheetId="7">B.4.!$A$1:$H$18</definedName>
    <definedName name="_xlnm.Print_Area" localSheetId="8">B.5.!$A$1:$H$18</definedName>
    <definedName name="_xlnm.Print_Area" localSheetId="10">B.7.!$A$1:$H$18</definedName>
    <definedName name="_xlnm.Print_Area" localSheetId="12">C.1.!$A$1:$H$18</definedName>
    <definedName name="_xlnm.Print_Area" localSheetId="13">C.2.!$A$1:$H$18</definedName>
    <definedName name="_xlnm.Print_Area" localSheetId="14">C.3.!$A$1:$H$18</definedName>
    <definedName name="_xlnm.Print_Area" localSheetId="16">D.1.!$A$1:$H$18</definedName>
    <definedName name="_xlnm.Print_Area" localSheetId="17">D.2.!$A$1:$H$18</definedName>
    <definedName name="_xlnm.Print_Area" localSheetId="18">D.3.!$A$1:$H$18</definedName>
    <definedName name="_xlnm.Print_Area" localSheetId="19">D.4.!$A$1:$H$16</definedName>
    <definedName name="_xlnm.Print_Area" localSheetId="28">E.8.!$A$1:$H$18</definedName>
    <definedName name="_xlnm.Print_Area" localSheetId="35">F.3.!$A$1:$H$18</definedName>
    <definedName name="_xlnm.Print_Area" localSheetId="3">'Resultados A'!$A$1:$I$14</definedName>
    <definedName name="_xlnm.Print_Area" localSheetId="11">'Resultados B'!$A$1:$I$18</definedName>
    <definedName name="_xlnm.Print_Area" localSheetId="15">'Resultados C'!$A$1:$I$14</definedName>
    <definedName name="_xlnm.Print_Area" localSheetId="20">'Resultados D'!$A$1:$I$15</definedName>
    <definedName name="_xlnm.Print_Titles" localSheetId="15">'Resultados C'!$2:$10</definedName>
    <definedName name="_xlnm.Print_Titles" localSheetId="20">'Resultados D'!$1:$10</definedName>
    <definedName name="_xlnm.Print_Titles" localSheetId="38">Resumen!$1:$10</definedName>
  </definedNames>
  <calcPr calcId="145621"/>
</workbook>
</file>

<file path=xl/calcChain.xml><?xml version="1.0" encoding="utf-8"?>
<calcChain xmlns="http://schemas.openxmlformats.org/spreadsheetml/2006/main">
  <c r="E13" i="23" l="1"/>
  <c r="F11" i="20"/>
  <c r="H13" i="72" l="1"/>
  <c r="G13" i="72"/>
  <c r="F13" i="72"/>
  <c r="E13" i="72"/>
  <c r="D13" i="72"/>
  <c r="H12" i="72"/>
  <c r="G12" i="72"/>
  <c r="F12" i="72"/>
  <c r="D12" i="72"/>
  <c r="H11" i="72"/>
  <c r="G11" i="72"/>
  <c r="E11" i="72"/>
  <c r="F11" i="72"/>
  <c r="D11" i="72"/>
  <c r="H20" i="68"/>
  <c r="G20" i="68"/>
  <c r="F20" i="68"/>
  <c r="E20" i="68"/>
  <c r="D20" i="68"/>
  <c r="H19" i="68"/>
  <c r="G19" i="68"/>
  <c r="F19" i="68"/>
  <c r="H18" i="68"/>
  <c r="E19" i="68"/>
  <c r="G18" i="68"/>
  <c r="F18" i="68"/>
  <c r="E18" i="68"/>
  <c r="H17" i="68"/>
  <c r="G17" i="68"/>
  <c r="F17" i="68"/>
  <c r="E17" i="68"/>
  <c r="H16" i="68"/>
  <c r="G16" i="68"/>
  <c r="F16" i="68"/>
  <c r="E16" i="68"/>
  <c r="H15" i="68"/>
  <c r="G15" i="68"/>
  <c r="F15" i="68"/>
  <c r="I16" i="68" l="1"/>
  <c r="C33" i="75" s="1"/>
  <c r="I12" i="72"/>
  <c r="C40" i="75" s="1"/>
  <c r="I13" i="72"/>
  <c r="C41" i="75" s="1"/>
  <c r="I19" i="68"/>
  <c r="C36" i="75" s="1"/>
  <c r="I20" i="68"/>
  <c r="C37" i="75" s="1"/>
  <c r="I11" i="72"/>
  <c r="C39" i="75" s="1"/>
  <c r="E15" i="68"/>
  <c r="I15" i="68" s="1"/>
  <c r="C32" i="75" s="1"/>
  <c r="D15" i="68"/>
  <c r="H14" i="68"/>
  <c r="G14" i="68"/>
  <c r="F14" i="68"/>
  <c r="E14" i="68"/>
  <c r="D14" i="68"/>
  <c r="H13" i="68"/>
  <c r="G13" i="68"/>
  <c r="F13" i="68"/>
  <c r="E13" i="68"/>
  <c r="D13" i="68"/>
  <c r="D19" i="68"/>
  <c r="D18" i="68"/>
  <c r="I18" i="68" s="1"/>
  <c r="C35" i="75" s="1"/>
  <c r="D17" i="68"/>
  <c r="I17" i="68" s="1"/>
  <c r="C34" i="75" s="1"/>
  <c r="D16" i="68"/>
  <c r="D11" i="68"/>
  <c r="H12" i="68"/>
  <c r="G12" i="68"/>
  <c r="F12" i="68"/>
  <c r="E12" i="68"/>
  <c r="D12" i="68"/>
  <c r="H11" i="68"/>
  <c r="G11" i="68"/>
  <c r="F11" i="68"/>
  <c r="E11" i="68"/>
  <c r="H12" i="42"/>
  <c r="G12" i="42"/>
  <c r="F12" i="42"/>
  <c r="D12" i="42"/>
  <c r="H11" i="42"/>
  <c r="G11" i="42"/>
  <c r="F11" i="42"/>
  <c r="E11" i="42"/>
  <c r="D11" i="42"/>
  <c r="H13" i="34"/>
  <c r="H12" i="34"/>
  <c r="H11" i="34"/>
  <c r="G13" i="34"/>
  <c r="G12" i="34"/>
  <c r="G11" i="34"/>
  <c r="F11" i="34"/>
  <c r="F13" i="34"/>
  <c r="E13" i="34"/>
  <c r="E12" i="34"/>
  <c r="E11" i="34"/>
  <c r="D13" i="34"/>
  <c r="D12" i="34"/>
  <c r="D11" i="34"/>
  <c r="H17" i="23"/>
  <c r="G17" i="23"/>
  <c r="F17" i="23"/>
  <c r="E17" i="23"/>
  <c r="D17" i="23"/>
  <c r="I17" i="23" s="1"/>
  <c r="H15" i="23"/>
  <c r="G15" i="23"/>
  <c r="F15" i="23"/>
  <c r="E15" i="23"/>
  <c r="D15" i="23"/>
  <c r="H14" i="23"/>
  <c r="G14" i="23"/>
  <c r="F14" i="23"/>
  <c r="E14" i="23"/>
  <c r="D14" i="23"/>
  <c r="H13" i="23"/>
  <c r="G13" i="23"/>
  <c r="F13" i="23"/>
  <c r="D13" i="23"/>
  <c r="H11" i="23"/>
  <c r="G11" i="23"/>
  <c r="F11" i="23"/>
  <c r="E11" i="23"/>
  <c r="D11" i="23"/>
  <c r="H13" i="20"/>
  <c r="G13" i="20"/>
  <c r="D13" i="20"/>
  <c r="H12" i="20"/>
  <c r="G12" i="20"/>
  <c r="F12" i="20"/>
  <c r="E12" i="20"/>
  <c r="D12" i="20"/>
  <c r="H11" i="20"/>
  <c r="G11" i="20"/>
  <c r="D11" i="20"/>
  <c r="I12" i="34" l="1"/>
  <c r="C22" i="75" s="1"/>
  <c r="I12" i="20"/>
  <c r="C12" i="75" s="1"/>
  <c r="I12" i="42"/>
  <c r="C25" i="75" s="1"/>
  <c r="I11" i="42"/>
  <c r="I15" i="42" s="1"/>
  <c r="I14" i="72"/>
  <c r="G16" i="73" s="1"/>
  <c r="I14" i="68"/>
  <c r="C31" i="75" s="1"/>
  <c r="I13" i="68"/>
  <c r="C30" i="75" s="1"/>
  <c r="I12" i="68"/>
  <c r="C29" i="75" s="1"/>
  <c r="I11" i="68"/>
  <c r="C28" i="75" s="1"/>
  <c r="I13" i="34"/>
  <c r="C23" i="75" s="1"/>
  <c r="I11" i="34"/>
  <c r="C21" i="75" s="1"/>
  <c r="I14" i="23"/>
  <c r="C17" i="75" s="1"/>
  <c r="I11" i="23"/>
  <c r="C14" i="75" s="1"/>
  <c r="I11" i="20"/>
  <c r="C20" i="75"/>
  <c r="I15" i="23"/>
  <c r="C18" i="75" s="1"/>
  <c r="I13" i="23"/>
  <c r="C16" i="75" s="1"/>
  <c r="I13" i="20"/>
  <c r="C13" i="75" s="1"/>
  <c r="C11" i="75" l="1"/>
  <c r="I14" i="20"/>
  <c r="G11" i="73" s="1"/>
  <c r="I16" i="73"/>
  <c r="D39" i="75"/>
  <c r="G14" i="73"/>
  <c r="I14" i="73" s="1"/>
  <c r="C24" i="75"/>
  <c r="I22" i="68"/>
  <c r="G15" i="73" s="1"/>
  <c r="I14" i="34"/>
  <c r="G13" i="73" s="1"/>
  <c r="I18" i="23"/>
  <c r="G12" i="73" s="1"/>
  <c r="F12" i="34"/>
  <c r="I15" i="73" l="1"/>
  <c r="D28" i="75"/>
  <c r="D24" i="75"/>
  <c r="I12" i="73"/>
  <c r="D14" i="75"/>
  <c r="I11" i="73"/>
  <c r="D11" i="75"/>
  <c r="I13" i="73"/>
  <c r="D21" i="75"/>
  <c r="I17" i="73" l="1"/>
</calcChain>
</file>

<file path=xl/sharedStrings.xml><?xml version="1.0" encoding="utf-8"?>
<sst xmlns="http://schemas.openxmlformats.org/spreadsheetml/2006/main" count="649" uniqueCount="379">
  <si>
    <t>Parámetros</t>
  </si>
  <si>
    <t>EVALUACIÓN DE DISEÑO DE PROGRAMAS PRESUPUESTARIOS</t>
  </si>
  <si>
    <t>APARTADO:</t>
  </si>
  <si>
    <t>A. JUSTIFICACIÓN DE LA CREACIÓN Y DEL DISEÑO DEL PP</t>
  </si>
  <si>
    <t>Evidencia documental</t>
  </si>
  <si>
    <r>
      <rPr>
        <b/>
        <sz val="11"/>
        <color theme="1"/>
        <rFont val="Arial Narrow"/>
        <family val="2"/>
      </rPr>
      <t>Evidencia documental que se adjunta</t>
    </r>
    <r>
      <rPr>
        <sz val="11"/>
        <color theme="1"/>
        <rFont val="Arial Narrow"/>
        <family val="2"/>
      </rPr>
      <t xml:space="preserve">: </t>
    </r>
  </si>
  <si>
    <t>Resumen de la Evaluación del Apartado A</t>
  </si>
  <si>
    <t>PREGUNTA</t>
  </si>
  <si>
    <t>Resultado</t>
  </si>
  <si>
    <t>a) El problema o necesidad se formula como un hecho negativo o como una situación que puede ser revertida.
b) Se define la población que tiene el problema o necesidad.
c) Se define el plazo para su revisión y su actualización.</t>
  </si>
  <si>
    <t>CRITERIO DE VERIFICACIÓN</t>
  </si>
  <si>
    <t>Evaluación</t>
  </si>
  <si>
    <r>
      <t xml:space="preserve">Calificación obtenida en la sección A </t>
    </r>
    <r>
      <rPr>
        <b/>
        <sz val="11"/>
        <color theme="1"/>
        <rFont val="Arial Narrow"/>
        <family val="2"/>
      </rPr>
      <t>(expresada con dos decimales)</t>
    </r>
  </si>
  <si>
    <t>Resumen de la Evaluación del Apartado B</t>
  </si>
  <si>
    <t>CRITERIOS DE VERIFICACIÓN</t>
  </si>
  <si>
    <r>
      <t xml:space="preserve">Calificación obtenida en la sección B </t>
    </r>
    <r>
      <rPr>
        <b/>
        <sz val="11"/>
        <color theme="1"/>
        <rFont val="Arial Narrow"/>
        <family val="2"/>
      </rPr>
      <t>(expresada con dos decimales)</t>
    </r>
  </si>
  <si>
    <t>a) Son oficiales o institucionales.
b) Tienen nombres que permiten identificarlos.
c) Permiten llevar a cabo la evaluación en más de una ocasión, es decir, permiten reproducir el cálculo del indicador.
d) Son públicos y accesibles a cualquier persona.</t>
  </si>
  <si>
    <t>Resumen de la Evaluación del Apartado C</t>
  </si>
  <si>
    <r>
      <t xml:space="preserve">Calificación obtenida en la sección C </t>
    </r>
    <r>
      <rPr>
        <b/>
        <sz val="11"/>
        <color theme="1"/>
        <rFont val="Arial Narrow"/>
        <family val="2"/>
      </rPr>
      <t>(expresada con dos decimales)</t>
    </r>
  </si>
  <si>
    <t>Resumen de la Evaluación del Apartado D</t>
  </si>
  <si>
    <t>a) Gastos de operación: Directos e Indirectos.
b) Gastos en mantenimiento: Requeridos para mantener el estándar de calidad de los activos necesarios para entregar los bienes o servicios a la población objetivo (unidades móviles, edificios, etc.). Considere recursos de los capítulos 2000 y/o 3000.
c) Gastos en capital: Son los que se deben afrontar para adquirir bienes cuya duración en el programa es superior a un año. Considere recursos de los capítulos 5000 y/o 6000 (Ej.: terrenos, construcción, equipamiento, inversiones complementarias).
d) Gasto unitario: Gastos totales / Población atendida. En donde: Gastos totales es igual a gastos de operación + gastos en mantenimiento. (Para programas en sus primeros dos años de operación se deben considerar adicionalmente en el numerador los Gastos en capital).</t>
  </si>
  <si>
    <r>
      <t xml:space="preserve">Calificación obtenida en la sección D </t>
    </r>
    <r>
      <rPr>
        <b/>
        <sz val="11"/>
        <color theme="1"/>
        <rFont val="Arial Narrow"/>
        <family val="2"/>
      </rPr>
      <t>(expresada con dos decimales)</t>
    </r>
  </si>
  <si>
    <t>Pregunta A.1. El problema o necesidad prioritaria que busca resolver el PP está identificado en un documento que cuenta con la siguiente información:</t>
  </si>
  <si>
    <t>Pregunta A.2. Existe un diagnóstico del problema que atiende el PP que describa de manera específica:</t>
  </si>
  <si>
    <t xml:space="preserve">a) El problema o necesidad se formula como un hecho negativo o como una situación que puede ser revertida.
b) Se define la población que tiene el problema o necesidad.
c) Se define el plazo para su revisión y su actualización.
</t>
  </si>
  <si>
    <t>a) Unidad de medida.
b) Están cuantificadas.
c) Metodología para su cuantificación y fuentes de información.
d) Se define un plazo para su revisión y actualización.</t>
  </si>
  <si>
    <t xml:space="preserve">a) Es consecuencia directa que se espera ocurrirá como resultado de los Componentes y los supuestos a ese nivel de objetivos.
b) Su logro no está controlado por los responsables del PP.
c) Es único, es decir, incluye un solo objetivo.
d) Está redactado como una situación alcanzada, conforme a la siguiente estructura sintáctica: Sujeto (Población o área de enfoque) + Verbo en presente + Complemento (Resultado logrado), ejemplo: Los turistas reciben servicios integrales de asistencia mecánica y orientación.
e) Incluye la población objetivo.
</t>
  </si>
  <si>
    <t>a) El nombre del indicador es de máximo diez palabras y sintácticamente compuesto por la relación aritmética del indicador más el complemento.
b) La descripción del indicador es una breve explicación de lo que representa el resultado obtenido de la aplicación de la fórmula del indicador, no mayor a 240 caracteres.
c) La fórmula del indicador está bien construida.
d) Estableció de manera correcta la unidad de medida del indicador.
e) La frecuencia de evaluación (medición) del indicador es correcta y congruente con la programación que se hizo del mismo en el Sistema de Indicadores de Evaluación del Desempeño (SIED).
f) Capturó la línea base del indicador, considerando como tal la del año en que inició operaciones el PP o se creó el indicador.
g) Estableció correctamente la meta anual del indicador y la meta sexenal, considere el sentido del indicador, la unidad de medida y la frecuencia de medición.
h) El sentido del indicador es correcto (ascendente, descendente o constante).
i) El nombre del indicador y su fórmula son congruentes entre sí.
j) Seleccionó correctamente el tipo de fórmula (Proporciones, Otras proporciones, Razones, Tasas, Índices de variación).
k) Especificó de manera correcta una de las cuatro dimensiones a medir con la construcción del indicador (Eficiencia, Eficacia, Economía y Calidad).
l) El nombre de las variables es corto y congruente con lo que se quiere medir en el indicador. 
m) Las unidades de medida de las variables son correctas. 
n) Los medios de verificación de las variables y sus fuentes de información indican el documento, base de datos o sistema, así como el área en donde se encuentra la información.
o) La meta anual de las variables es correcta.</t>
  </si>
  <si>
    <t xml:space="preserve">a) Son oficiales o institucionales.
b) Tienen nombres que permiten identificarlos.
c) Permiten llevar a cabo la evaluación en más de una ocasión, es decir, permiten reproducir el cálculo del indicador.
d) Son públicos y accesibles a cualquier persona.
</t>
  </si>
  <si>
    <t xml:space="preserve">a) Los medios de verificación son los necesarios para calcular los indicadores, es decir, ninguno es prescindible.
b) Los medios de verificación son suficientes para calcular los indicadores.
c) Los indicadores permiten medir, directa o indirectamente, el objetivo a ese nivel.
</t>
  </si>
  <si>
    <t>a) Es consecuencia directa que se espera ocurrirá como resultado de los Componentes y los supuestos a ese nivel de objetivos.
b) Su logro no está controlado por los responsables del PP.
c) Es único, es decir, incluye un solo objetivo.
d) Está redactado como una situación alcanzada, conforme a la siguiente estructura sintáctica: Sujeto (Población o área de enfoque) + Verbo en presente + Complemento (Resultado logrado), ejemplo: Los turistas reciben servicios integrales de asistencia mecánica y orientación.
e) Incluye la población objetivo.</t>
  </si>
  <si>
    <t xml:space="preserve">a) Causas, efectos y características del problema.
b) Cuantificación y características de la población que presenta el problema. 
c) Ubicación territorial de la población que presenta el problema.
d) El plazo para su revisión y cuantificación.
</t>
  </si>
  <si>
    <t>Pregunta A.3. ¿Existe justificación teórica o empírica documentada que sustenta el tipo de intervención que el PP lleva a cabo?</t>
  </si>
  <si>
    <t xml:space="preserve">Pregunta B.1. Las poblaciones, potencial y objetivo, están definidas en documentos oficiales y/o en el diagnóstico del problema y cuentan con la siguiente información y características: </t>
  </si>
  <si>
    <t xml:space="preserve">a) Unidad de medida.
b) Están cuantificadas.
c) Metodología para su cuantificación y fuentes de información.
d) Se define un plazo para su revisión y actualización.
</t>
  </si>
  <si>
    <t>Pregunta B.2. Si el PP recolecta información socioeconómica de sus beneficiarios, explique el procedimiento para llevarlo a cabo, las variables que mide y la temporalidad de las mediciones.</t>
  </si>
  <si>
    <t>No procede valoración cuantitativa.</t>
  </si>
  <si>
    <t xml:space="preserve">a) Incluye criterios de elegibilidad claramente especificados, es decir, no existe ambigüedad en su redacción.
b) Están estandarizados y son utilizados por todas las instancias ejecutoras.
c) Están sistematizados.
d) Están difundidos públicamente.
</t>
  </si>
  <si>
    <t>Pregunta B.3. Los procedimientos del PP para la selección de beneficiarios y/o proyectos tienen las siguientes características:</t>
  </si>
  <si>
    <t>Pregunta B.4. El PP cuenta con instrumentos para medir el grado de satisfacción de su población atendida con las siguientes características:</t>
  </si>
  <si>
    <t>• El PP cuenta con instrumentos para medir el grado de satisfacción de su población atendida cumpliendo con todos de los criterios de verificación.</t>
  </si>
  <si>
    <t>• El PP cuenta con instrumentos para medir el grado de satisfacción de su población atendida cumpliendo con tres de los criterios de verificación.</t>
  </si>
  <si>
    <t>• El PP cuenta con instrumentos para medir el grado de satisfacción de su población atendida cumpliendo con dos de los criterios de verificación.</t>
  </si>
  <si>
    <t>• La estrategia de cobertura cuenta con todos los criterios de verificación establecidos en la pregunta.</t>
  </si>
  <si>
    <t>• La estrategia de cobertura cuenta con tres de los criterios de verificación establecidos en la pregunta.</t>
  </si>
  <si>
    <t>• La estrategia de cobertura cuenta con dos de los criterios de verificación establecidos  en la pregunta.</t>
  </si>
  <si>
    <r>
      <rPr>
        <b/>
        <sz val="11"/>
        <color theme="1"/>
        <rFont val="Arial Narrow"/>
        <family val="2"/>
      </rPr>
      <t>Pregunta A.1</t>
    </r>
    <r>
      <rPr>
        <sz val="11"/>
        <color theme="1"/>
        <rFont val="Arial Narrow"/>
        <family val="2"/>
      </rPr>
      <t>. El problema o necesidad prioritaria que busca resolver el PP está identificado en un documento que cuenta con la siguiente información:</t>
    </r>
  </si>
  <si>
    <r>
      <rPr>
        <b/>
        <sz val="11"/>
        <color theme="1"/>
        <rFont val="Arial Narrow"/>
        <family val="2"/>
      </rPr>
      <t>Pregunta A.2.</t>
    </r>
    <r>
      <rPr>
        <sz val="11"/>
        <color theme="1"/>
        <rFont val="Arial Narrow"/>
        <family val="2"/>
      </rPr>
      <t xml:space="preserve"> Existe un diagnóstico del problema que atiende el PP que describa de manera específica:</t>
    </r>
  </si>
  <si>
    <r>
      <rPr>
        <b/>
        <sz val="11"/>
        <color theme="1"/>
        <rFont val="Arial Narrow"/>
        <family val="2"/>
      </rPr>
      <t>Pregunta A.3.</t>
    </r>
    <r>
      <rPr>
        <sz val="11"/>
        <color theme="1"/>
        <rFont val="Arial Narrow"/>
        <family val="2"/>
      </rPr>
      <t xml:space="preserve"> ¿Existe justificación teórica o empírica documentada que sustenta el tipo de intervención que el PP lleva a cabo?</t>
    </r>
  </si>
  <si>
    <r>
      <rPr>
        <b/>
        <sz val="11"/>
        <color theme="1"/>
        <rFont val="Arial Narrow"/>
        <family val="2"/>
      </rPr>
      <t>Pregunta B.1.</t>
    </r>
    <r>
      <rPr>
        <sz val="11"/>
        <color theme="1"/>
        <rFont val="Arial Narrow"/>
        <family val="2"/>
      </rPr>
      <t xml:space="preserve"> Las poblaciones, potencial y objetivo, están definidas en documentos oficiales y/o en el diagnóstico del problema y cuentan con la siguiente información y características: </t>
    </r>
  </si>
  <si>
    <r>
      <rPr>
        <b/>
        <sz val="11"/>
        <color theme="1"/>
        <rFont val="Arial Narrow"/>
        <family val="2"/>
      </rPr>
      <t xml:space="preserve">Pregunta B.2. </t>
    </r>
    <r>
      <rPr>
        <sz val="11"/>
        <color theme="1"/>
        <rFont val="Arial Narrow"/>
        <family val="2"/>
      </rPr>
      <t>Si el PP recolecta información socioeconómica de sus beneficiarios, explique el procedimiento para llevarlo a cabo, las variables que mide y la temporalidad de las mediciones.</t>
    </r>
  </si>
  <si>
    <r>
      <rPr>
        <b/>
        <sz val="11"/>
        <color theme="1"/>
        <rFont val="Arial Narrow"/>
        <family val="2"/>
      </rPr>
      <t>Pregunta B.3.</t>
    </r>
    <r>
      <rPr>
        <sz val="11"/>
        <color theme="1"/>
        <rFont val="Arial Narrow"/>
        <family val="2"/>
      </rPr>
      <t xml:space="preserve"> Los procedimientos del PP para la selección de beneficiarios y/o proyectos tienen las siguientes características:</t>
    </r>
  </si>
  <si>
    <r>
      <rPr>
        <b/>
        <sz val="11"/>
        <color theme="1"/>
        <rFont val="Arial Narrow"/>
        <family val="2"/>
      </rPr>
      <t>Pregunta B.4.</t>
    </r>
    <r>
      <rPr>
        <sz val="11"/>
        <color theme="1"/>
        <rFont val="Arial Narrow"/>
        <family val="2"/>
      </rPr>
      <t xml:space="preserve"> El PP cuenta con instrumentos para medir el grado de satisfacción de su población atendida con las siguientes características:</t>
    </r>
  </si>
  <si>
    <t>C. OPERACIÓN DEL PROGRAMA PRESUPUESTARIO</t>
  </si>
  <si>
    <t xml:space="preserve">Pregunta C.1. Existe información que permita conocer quiénes reciben los apoyos del PP (padrón de beneficiarios) que: </t>
  </si>
  <si>
    <t>• La información de los beneficiarios cumple con todos los criterios establecidos en la pregunta.</t>
  </si>
  <si>
    <t>• La información de los beneficiarios cumple con tres de los criterios establecidos en la pregunta.</t>
  </si>
  <si>
    <t>• La información de los beneficiarios cumple con dos de los criterios establecidos en la pregunta.</t>
  </si>
  <si>
    <t>Pregunta C.2. Los procedimientos para recibir, registrar y responder las solicitudes de los Componentes (bienes y/o servicios) generados por el PP cuentan con las siguientes características:</t>
  </si>
  <si>
    <t xml:space="preserve">a) Corresponden a las características de la población objetivo.
b) Cuentan con formatos definidos (en caso de requerirlos).
c) Están disponibles para la población objetivo.
d) Están apegados al documento normativo del PP.
</t>
  </si>
  <si>
    <t>• Los procedimientos cuentan con todos los criterios establecidos en la pregunta.</t>
  </si>
  <si>
    <t>• Los procedimientos cuentan con tres de los criterios establecidos en la pregunta.</t>
  </si>
  <si>
    <t>• Los procedimientos cuentan con dos de los criterios establecidos en la pregunta.</t>
  </si>
  <si>
    <t>Pregunta C.3. Los procedimientos para otorgar los Componentes (bienes y servicios) del PP a los beneficiarios, tienen las siguientes características:</t>
  </si>
  <si>
    <t xml:space="preserve">a) Están estandarizados y son utilizados por todas las instancias ejecutoras.
b) Están sistematizados.
c) Están difundidos públicamente.
d) Están apegados al documento normativo del programa.
e) Son congruentes con los criterios establecidos para seleccionar a la población objetivo.
</t>
  </si>
  <si>
    <t xml:space="preserve"> PREGUNTA</t>
  </si>
  <si>
    <t>a) Están estandarizados y son utilizados por todas las instancias ejecutoras.
b) Están sistematizados.
c) Están difundidos públicamente.
d) Están apegados al documento normativo del programa.
e) Son congruentes con los criterios establecidos para seleccionar a la población objetivo.</t>
  </si>
  <si>
    <t>• El PP cumple con todos los criterios de verificación establecidos en la pregunta.</t>
  </si>
  <si>
    <t>• El PP cumple con dos de los criterios de verificación establecidos en la pregunta.</t>
  </si>
  <si>
    <t>• El PP no cumple con los criterios de verificación establecidos en la pregunta.</t>
  </si>
  <si>
    <t xml:space="preserve">Pregunta D.2. El Propósito del PP está vinculado con los objetivos del Programa Sectorial que le corresponde considerando que: </t>
  </si>
  <si>
    <t xml:space="preserve">a) Existen conceptos comunes entre el Propósito y los objetivos del programa sectorial, por ejemplo la población objetivo.
b) El logro del Propósito aporta al cumplimiento de alguna de las metas y objetivos del programa sectorial.
c) El logro del propósito aporta al cumplimiento de alguna línea de acción del programa sectorial. 
</t>
  </si>
  <si>
    <t>• El propósito del PP no está vinculado.</t>
  </si>
  <si>
    <r>
      <rPr>
        <b/>
        <sz val="11"/>
        <color theme="1"/>
        <rFont val="Arial Narrow"/>
        <family val="2"/>
      </rPr>
      <t xml:space="preserve">Pregunta D.2. </t>
    </r>
    <r>
      <rPr>
        <sz val="11"/>
        <color theme="1"/>
        <rFont val="Arial Narrow"/>
        <family val="2"/>
      </rPr>
      <t xml:space="preserve">El Propósito del PP está vinculado con los objetivos del Programa Sectorial que le corresponde considerando que: </t>
    </r>
  </si>
  <si>
    <t xml:space="preserve">a) Están claramente especificadas, es decir, no existe ambigüedad en su redacción.
b) Se redactan conforme a la estructura sintáctica: Sustantivo derivado de un verbo + Complemento. Ejemplo: Selección de los beneficiarios de una beca escolar. 
c) Están ordenadas de manera cronológica.
d) Son necesarias, es decir, ninguna de las Actividades es prescindible para producir los Componentes.
e) Su realización genera con los supuestos en ese nivel de objetivos los Componentes.
</t>
  </si>
  <si>
    <t>• Del 61% al 80% de las Actividades cumplen con todas las características establecidas en los criterios de verificación.</t>
  </si>
  <si>
    <t>• Del 41% al 60% de las Actividades cumplen con todas las características establecidas en los criterios de verificación.</t>
  </si>
  <si>
    <t>• Del 16% al 40% de las Actividades cumplen con todas las características establecidas en los criterios de verificación.</t>
  </si>
  <si>
    <t>• Del 0% al 15% de las Actividades cumplen con todas las características establecidas en los criterios de verificación.</t>
  </si>
  <si>
    <t>Pregunta E.1. Para cada uno de los Componentes de la MIR del PP existe una o un grupo de Actividades que:</t>
  </si>
  <si>
    <t>Pregunta E.2. Los Componentes señalados en la MIR del PP cumplen con las siguientes características:</t>
  </si>
  <si>
    <t>• Del 81% al 100% de los Componentes cumplen con todas las características establecidas en los criterios de verificación.</t>
  </si>
  <si>
    <t>• Del 61% al 80% de los Componentes cumplen con todas las características establecidas en los criterios de verificación.</t>
  </si>
  <si>
    <t>• Del 41% al 60% de los Componentes cumplen con todas las características establecidas en los criterios de verificación.</t>
  </si>
  <si>
    <t>• Del 16% al 40% de los Componentes cumplen con todas las características establecidas en los criterios de verificación.</t>
  </si>
  <si>
    <t>• Del 0% al 15% de los Componentes cumplen con todas las características establecidas en los criterios de verificación.</t>
  </si>
  <si>
    <t>• El propósito cumple con todas las características establecidas en los criterios de verificación.</t>
  </si>
  <si>
    <t>• El propósito cumple con cuatro de las características establecidas en los criterios de verificación.</t>
  </si>
  <si>
    <t>• El propósito cumple con tres de las características establecidas en los criterios de verificación.</t>
  </si>
  <si>
    <t>• El propósito cumple con una de las características establecidas en los criterios de verificación.</t>
  </si>
  <si>
    <t>Pregunta E.3. El Propósito de la MIR cuenta con las siguientes características:</t>
  </si>
  <si>
    <t xml:space="preserve">Pregunta E.4. El Fin de la MIR cuenta con las siguientes características: </t>
  </si>
  <si>
    <t xml:space="preserve">a) Está claramente especificado, es decir, no existe ambigüedad en su redacción.
b) Su logro no está controlado por los responsables del PP.
c) Es único, es decir, incluye un solo objetivo.
d) Se redactó conforme a esta estructura sintáctica: El que (contribuir a un objetivo superior) + mediante / a través de + el cómo (la solución del problema). Ejemplo: Contribuir a mejorar los ingresos de los productores, mediante el otorgamiento de apoyos a los proyectos productivos a las mujeres y hombres de 18 años y más que habitan en núcleos agrarios.
e) Evita el uso de siglas o términos genéricos (p.e. “acciones” u “obras realizadas”) que no dejen claramente establecido el resultado que busca el objetivo.
f) No se espera que la ejecución del programa sea suficiente para alcanzar el fin.
</t>
  </si>
  <si>
    <t>• El fin cumple con cuatro de las características establecidas en los criterios de verificación.</t>
  </si>
  <si>
    <t>• El fin cumple con tres de las características establecidas en los criterios de verificación.</t>
  </si>
  <si>
    <t>Pregunta E.5. ¿En el documento normativo (Reglas de Operación) del PP es posible identificar el resumen narrativo de la MIR?</t>
  </si>
  <si>
    <t>Las fuentes de información mínimas a utilizar deben ser las ROP o documento normativo, manuales de operación y/o MIR.</t>
  </si>
  <si>
    <t>Pregunta E.6. En cada uno de los niveles de objetivos de la MIR del PP, existen indicadores para medir el desempeño del Programa conforme a los siguientes criterios:</t>
  </si>
  <si>
    <t>• Del 81% al 100% de los Indicadores cumplen con todas las características establecidas en los criterios de verificación.</t>
  </si>
  <si>
    <t>• Del 61% al 80% de los Indicadores cumplen con todas las características establecidas en los criterios de verificación.</t>
  </si>
  <si>
    <t>• Del 41% al 60% de los Indicadores cumplen con todas las características establecidas en los criterios de verificación.</t>
  </si>
  <si>
    <t>• Del 16% al 40% de los Indicadores cumplen con todas las características establecidas en los criterios de verificación.</t>
  </si>
  <si>
    <t>• Del 0% al 15% de los Indicadores cumplen con todas las características establecidas en los criterios de verificación.</t>
  </si>
  <si>
    <t>Pregunta E.7.  Los indicadores de la Ficha Técnica del PP cuentan con la siguiente información:</t>
  </si>
  <si>
    <t>• Del 81% al 100% de los Indicadores de la Ficha Técnica cumplen con todos los criterios de verificación.</t>
  </si>
  <si>
    <t>• Del 61% al 80% de los Indicadores de la Ficha Técnica cumplen con todos los criterios de verificación.</t>
  </si>
  <si>
    <t>• Del 41% al 60% de los Indicadores de la Ficha Técnica cumplen con todos los criterios de verificación.</t>
  </si>
  <si>
    <t>• Del 16% al 40% de los Indicadores de la Ficha Técnica cumplen con todos los criterios de verificación.</t>
  </si>
  <si>
    <t>• Del 0% al 15% de los Indicadores de la Ficha Técnica cumplen con todos los criterios de verificación.</t>
  </si>
  <si>
    <r>
      <rPr>
        <b/>
        <sz val="11"/>
        <color theme="1"/>
        <rFont val="Arial Narrow"/>
        <family val="2"/>
      </rPr>
      <t>a)</t>
    </r>
    <r>
      <rPr>
        <sz val="11"/>
        <color theme="1"/>
        <rFont val="Arial Narrow"/>
        <family val="2"/>
      </rPr>
      <t xml:space="preserve"> El nombre del indicador es de máximo diez palabras y sintácticamente compuesto por la relación aritmética del indicador más el complemento.
</t>
    </r>
    <r>
      <rPr>
        <b/>
        <sz val="11"/>
        <color theme="1"/>
        <rFont val="Arial Narrow"/>
        <family val="2"/>
      </rPr>
      <t>b)</t>
    </r>
    <r>
      <rPr>
        <sz val="11"/>
        <color theme="1"/>
        <rFont val="Arial Narrow"/>
        <family val="2"/>
      </rPr>
      <t xml:space="preserve"> La descripción del indicador es una breve explicación de lo que representa el resultado obtenido de la aplicación de la fórmula del indicador, no mayor a 240 caracteres.
</t>
    </r>
    <r>
      <rPr>
        <b/>
        <sz val="11"/>
        <color theme="1"/>
        <rFont val="Arial Narrow"/>
        <family val="2"/>
      </rPr>
      <t>c)</t>
    </r>
    <r>
      <rPr>
        <sz val="11"/>
        <color theme="1"/>
        <rFont val="Arial Narrow"/>
        <family val="2"/>
      </rPr>
      <t xml:space="preserve"> La fórmula del indicador está bien construida.
</t>
    </r>
    <r>
      <rPr>
        <b/>
        <sz val="11"/>
        <color theme="1"/>
        <rFont val="Arial Narrow"/>
        <family val="2"/>
      </rPr>
      <t xml:space="preserve">d) </t>
    </r>
    <r>
      <rPr>
        <sz val="11"/>
        <color theme="1"/>
        <rFont val="Arial Narrow"/>
        <family val="2"/>
      </rPr>
      <t xml:space="preserve">Estableció de manera correcta la unidad de medida del indicador.
</t>
    </r>
    <r>
      <rPr>
        <b/>
        <sz val="11"/>
        <color theme="1"/>
        <rFont val="Arial Narrow"/>
        <family val="2"/>
      </rPr>
      <t>e)</t>
    </r>
    <r>
      <rPr>
        <sz val="11"/>
        <color theme="1"/>
        <rFont val="Arial Narrow"/>
        <family val="2"/>
      </rPr>
      <t xml:space="preserve"> La frecuencia de evaluación (medición) del indicador es correcta y congruente con la programación que se hizo del mismo en el Sistema de Indicadores de Evaluación del Desempeño (SIED).
</t>
    </r>
    <r>
      <rPr>
        <b/>
        <sz val="11"/>
        <color theme="1"/>
        <rFont val="Arial Narrow"/>
        <family val="2"/>
      </rPr>
      <t xml:space="preserve">f) </t>
    </r>
    <r>
      <rPr>
        <sz val="11"/>
        <color theme="1"/>
        <rFont val="Arial Narrow"/>
        <family val="2"/>
      </rPr>
      <t xml:space="preserve">Capturó la línea base del indicador, considerando como tal la del año en que inició operaciones el PP o se creó el indicador.
</t>
    </r>
    <r>
      <rPr>
        <b/>
        <sz val="11"/>
        <color theme="1"/>
        <rFont val="Arial Narrow"/>
        <family val="2"/>
      </rPr>
      <t xml:space="preserve">g) </t>
    </r>
    <r>
      <rPr>
        <sz val="11"/>
        <color theme="1"/>
        <rFont val="Arial Narrow"/>
        <family val="2"/>
      </rPr>
      <t xml:space="preserve">Estableció correctamente la meta anual del indicador y la meta sexenal, considere el sentido del indicador, la unidad de medida y la frecuencia de medición.
</t>
    </r>
    <r>
      <rPr>
        <b/>
        <sz val="11"/>
        <color theme="1"/>
        <rFont val="Arial Narrow"/>
        <family val="2"/>
      </rPr>
      <t>h)</t>
    </r>
    <r>
      <rPr>
        <sz val="11"/>
        <color theme="1"/>
        <rFont val="Arial Narrow"/>
        <family val="2"/>
      </rPr>
      <t xml:space="preserve"> El sentido del indicador es correcto (ascendente, descendente o constante).
</t>
    </r>
    <r>
      <rPr>
        <b/>
        <sz val="11"/>
        <color theme="1"/>
        <rFont val="Arial Narrow"/>
        <family val="2"/>
      </rPr>
      <t>i)</t>
    </r>
    <r>
      <rPr>
        <sz val="11"/>
        <color theme="1"/>
        <rFont val="Arial Narrow"/>
        <family val="2"/>
      </rPr>
      <t xml:space="preserve"> El nombre del indicador y su fórmula son congruentes entre sí.
</t>
    </r>
    <r>
      <rPr>
        <b/>
        <sz val="11"/>
        <color theme="1"/>
        <rFont val="Arial Narrow"/>
        <family val="2"/>
      </rPr>
      <t>j)</t>
    </r>
    <r>
      <rPr>
        <sz val="11"/>
        <color theme="1"/>
        <rFont val="Arial Narrow"/>
        <family val="2"/>
      </rPr>
      <t xml:space="preserve"> Seleccionó correctamente el tipo de fórmula (Proporciones, Otras proporciones, Razones, Tasas, Índices de variación).
</t>
    </r>
    <r>
      <rPr>
        <b/>
        <sz val="11"/>
        <color theme="1"/>
        <rFont val="Arial Narrow"/>
        <family val="2"/>
      </rPr>
      <t>k)</t>
    </r>
    <r>
      <rPr>
        <sz val="11"/>
        <color theme="1"/>
        <rFont val="Arial Narrow"/>
        <family val="2"/>
      </rPr>
      <t xml:space="preserve"> Especificó de manera correcta una de las cuatro dimensiones a medir con la construcción del indicador (Eficiencia, Eficacia, Economía y Calidad).
</t>
    </r>
    <r>
      <rPr>
        <b/>
        <sz val="11"/>
        <color theme="1"/>
        <rFont val="Arial Narrow"/>
        <family val="2"/>
      </rPr>
      <t xml:space="preserve">l) </t>
    </r>
    <r>
      <rPr>
        <sz val="11"/>
        <color theme="1"/>
        <rFont val="Arial Narrow"/>
        <family val="2"/>
      </rPr>
      <t xml:space="preserve">El nombre de las variables es corto y congruente con lo que se quiere medir en el indicador. 
</t>
    </r>
    <r>
      <rPr>
        <b/>
        <sz val="11"/>
        <color theme="1"/>
        <rFont val="Arial Narrow"/>
        <family val="2"/>
      </rPr>
      <t xml:space="preserve">m) </t>
    </r>
    <r>
      <rPr>
        <sz val="11"/>
        <color theme="1"/>
        <rFont val="Arial Narrow"/>
        <family val="2"/>
      </rPr>
      <t xml:space="preserve">Las unidades de medida de las variables son correctas. 
</t>
    </r>
    <r>
      <rPr>
        <b/>
        <sz val="11"/>
        <color theme="1"/>
        <rFont val="Arial Narrow"/>
        <family val="2"/>
      </rPr>
      <t>n)</t>
    </r>
    <r>
      <rPr>
        <sz val="11"/>
        <color theme="1"/>
        <rFont val="Arial Narrow"/>
        <family val="2"/>
      </rPr>
      <t xml:space="preserve"> Los medios de verificación de las variables y sus fuentes de información indican el documento, base de datos o sistema, así como el área en donde se encuentra la información.
</t>
    </r>
    <r>
      <rPr>
        <b/>
        <sz val="11"/>
        <color theme="1"/>
        <rFont val="Arial Narrow"/>
        <family val="2"/>
      </rPr>
      <t xml:space="preserve">o) </t>
    </r>
    <r>
      <rPr>
        <sz val="11"/>
        <color theme="1"/>
        <rFont val="Arial Narrow"/>
        <family val="2"/>
      </rPr>
      <t xml:space="preserve">La meta anual de las variables es correcta.
</t>
    </r>
  </si>
  <si>
    <t>Pregunta E.8. Las metas de los indicadores de la MIR del PP tienen las siguientes características:</t>
  </si>
  <si>
    <t>• Del 81% al 100% de las metas de los indicadores del programa cumplen con todas las características establecidas en los criterios de verificación.</t>
  </si>
  <si>
    <t>• Del 61% al 80% de las metas de los indicadores del programa cumplen con todas las características establecidas en los criterios de verificación.</t>
  </si>
  <si>
    <t>• Del 41% al 60% de las metas de los indicadores del programa cumplen con todas las características establecidas en los criterios de verificación.</t>
  </si>
  <si>
    <t>• Del 16% al 40% de las metas de los indicadores del programa cumplen con todas las características establecidas en los criterios de verificación.</t>
  </si>
  <si>
    <t>Del 0% al 15% de las metas de los indicadores del programa cumplen con todas las características establecidas en los criterios de verificación.</t>
  </si>
  <si>
    <t>Pregunta E.9. Los indicadores de la Ficha Técnica del PP tienen especificados los medios de verificación con las siguientes características:</t>
  </si>
  <si>
    <t>• Del 81% al 100% de los medios de verificación cumplen con todas las características establecidas en la pregunta.</t>
  </si>
  <si>
    <t>• Del 61% al 80% de los medios de verificación cumplen con todas las características establecidas en la pregunta.</t>
  </si>
  <si>
    <t>• Del 41% al 60% de los medios de verificación cumplen con todas las características establecidas en la pregunta.</t>
  </si>
  <si>
    <t>Del 16% al 40% de los medios de verificación cumplen con todas las características establecidas en la pregunta.</t>
  </si>
  <si>
    <t>• Del 0% al 15% de los medios de verificación cumplen con todas las características establecidas en la pregunta.</t>
  </si>
  <si>
    <t>Pregunta E.10. Considerando el conjunto de objetivos-indicadores-medios de verificación, es decir, cada renglón de la MIR, es posible identificar lo siguiente:</t>
  </si>
  <si>
    <t>E. ANÁLISIS DE LA MATRIZ DE INDICADORES PARA RESULTADOS (MIR)</t>
  </si>
  <si>
    <t>Resumen de la Evaluación del Apartado E</t>
  </si>
  <si>
    <r>
      <t xml:space="preserve">Calificación obtenida en la sección E </t>
    </r>
    <r>
      <rPr>
        <b/>
        <sz val="11"/>
        <color theme="1"/>
        <rFont val="Arial Narrow"/>
        <family val="2"/>
      </rPr>
      <t>(expresada con dos decimales)</t>
    </r>
  </si>
  <si>
    <t>a) Están claramente especificadas, es decir, no existe ambigüedad en su redacción.
b) Se redactan conforme a la estructura sintáctica: Sustantivo derivado de un verbo + Complemento. Ejemplo: Selección de los beneficiarios de una beca escolar. 
c) Están ordenadas de manera cronológica.
d) Son necesarias, es decir, ninguna de las Actividades es prescindible para producir los Componentes.
e) Su realización genera con los supuestos en ese nivel de objetivos los Componentes.</t>
  </si>
  <si>
    <r>
      <rPr>
        <b/>
        <sz val="11"/>
        <color theme="1"/>
        <rFont val="Arial Narrow"/>
        <family val="2"/>
      </rPr>
      <t>Pregunta E.1.</t>
    </r>
    <r>
      <rPr>
        <sz val="11"/>
        <color theme="1"/>
        <rFont val="Arial Narrow"/>
        <family val="2"/>
      </rPr>
      <t xml:space="preserve"> Para cada uno de los Componentes de la MIR del PP existe una o un grupo de Actividades que:</t>
    </r>
  </si>
  <si>
    <r>
      <rPr>
        <b/>
        <sz val="11"/>
        <color theme="1"/>
        <rFont val="Arial Narrow"/>
        <family val="2"/>
      </rPr>
      <t>Pregunta E.2.</t>
    </r>
    <r>
      <rPr>
        <sz val="11"/>
        <color theme="1"/>
        <rFont val="Arial Narrow"/>
        <family val="2"/>
      </rPr>
      <t xml:space="preserve"> Los Componentes señalados en la MIR del PP cumplen con las siguientes características:</t>
    </r>
  </si>
  <si>
    <r>
      <rPr>
        <b/>
        <sz val="11"/>
        <color theme="1"/>
        <rFont val="Arial Narrow"/>
        <family val="2"/>
      </rPr>
      <t>Pregunta E.3</t>
    </r>
    <r>
      <rPr>
        <sz val="11"/>
        <color theme="1"/>
        <rFont val="Arial Narrow"/>
        <family val="2"/>
      </rPr>
      <t>. El Propósito de la MIR cuenta con las siguientes características:</t>
    </r>
  </si>
  <si>
    <r>
      <rPr>
        <b/>
        <sz val="11"/>
        <color theme="1"/>
        <rFont val="Arial Narrow"/>
        <family val="2"/>
      </rPr>
      <t xml:space="preserve">Pregunta E.4. </t>
    </r>
    <r>
      <rPr>
        <sz val="11"/>
        <color theme="1"/>
        <rFont val="Arial Narrow"/>
        <family val="2"/>
      </rPr>
      <t xml:space="preserve">El Fin de la MIR cuenta con las siguientes características: </t>
    </r>
  </si>
  <si>
    <r>
      <rPr>
        <b/>
        <sz val="11"/>
        <color theme="1"/>
        <rFont val="Arial Narrow"/>
        <family val="2"/>
      </rPr>
      <t>Pregunta E.5.</t>
    </r>
    <r>
      <rPr>
        <sz val="11"/>
        <color theme="1"/>
        <rFont val="Arial Narrow"/>
        <family val="2"/>
      </rPr>
      <t xml:space="preserve"> ¿En el documento normativo (Reglas de Operación) del PP es posible identificar el resumen narrativo de la MIR?</t>
    </r>
  </si>
  <si>
    <r>
      <rPr>
        <b/>
        <sz val="11"/>
        <color theme="1"/>
        <rFont val="Arial Narrow"/>
        <family val="2"/>
      </rPr>
      <t xml:space="preserve">Pregunta E.6. </t>
    </r>
    <r>
      <rPr>
        <sz val="11"/>
        <color theme="1"/>
        <rFont val="Arial Narrow"/>
        <family val="2"/>
      </rPr>
      <t>En cada uno de los niveles de objetivos de la MIR del PP, existen indicadores para medir el desempeño del Programa conforme a los siguientes criterios:</t>
    </r>
  </si>
  <si>
    <r>
      <rPr>
        <b/>
        <sz val="11"/>
        <color theme="1"/>
        <rFont val="Arial Narrow"/>
        <family val="2"/>
      </rPr>
      <t>Pregunta E.7</t>
    </r>
    <r>
      <rPr>
        <sz val="11"/>
        <color theme="1"/>
        <rFont val="Arial Narrow"/>
        <family val="2"/>
      </rPr>
      <t>.  Los indicadores de la Ficha Técnica del PP cuentan con la siguiente información:</t>
    </r>
  </si>
  <si>
    <r>
      <rPr>
        <b/>
        <sz val="11"/>
        <color theme="1"/>
        <rFont val="Arial Narrow"/>
        <family val="2"/>
      </rPr>
      <t>Pregunta E.8.</t>
    </r>
    <r>
      <rPr>
        <sz val="11"/>
        <color theme="1"/>
        <rFont val="Arial Narrow"/>
        <family val="2"/>
      </rPr>
      <t xml:space="preserve"> Las metas de los indicadores de la MIR del PP tienen las siguientes características:</t>
    </r>
  </si>
  <si>
    <r>
      <rPr>
        <b/>
        <sz val="11"/>
        <color theme="1"/>
        <rFont val="Arial Narrow"/>
        <family val="2"/>
      </rPr>
      <t>Pregunta E.9.</t>
    </r>
    <r>
      <rPr>
        <sz val="11"/>
        <color theme="1"/>
        <rFont val="Arial Narrow"/>
        <family val="2"/>
      </rPr>
      <t xml:space="preserve"> Los indicadores de la Ficha Técnica del PP tienen especificados los medios de verificación con las siguientes características:</t>
    </r>
  </si>
  <si>
    <r>
      <rPr>
        <b/>
        <sz val="11"/>
        <color theme="1"/>
        <rFont val="Arial Narrow"/>
        <family val="2"/>
      </rPr>
      <t>Pregunta E.10.</t>
    </r>
    <r>
      <rPr>
        <sz val="11"/>
        <color theme="1"/>
        <rFont val="Arial Narrow"/>
        <family val="2"/>
      </rPr>
      <t xml:space="preserve"> Considerando el conjunto de objetivos-indicadores-medios de verificación, es decir, cada renglón de la MIR, es posible identificar lo siguiente:</t>
    </r>
  </si>
  <si>
    <r>
      <rPr>
        <b/>
        <sz val="11"/>
        <color theme="1"/>
        <rFont val="Arial Narrow"/>
        <family val="2"/>
      </rPr>
      <t>Pregunta E.11.</t>
    </r>
    <r>
      <rPr>
        <sz val="11"/>
        <color theme="1"/>
        <rFont val="Arial Narrow"/>
        <family val="2"/>
      </rPr>
      <t xml:space="preserve"> Sugiera modificaciones en la MIR del programa o incorpore los cambios que resuelvan las deficiencias encontradas en cada uno de sus elementos a partir de sus respuestas a las preguntas de este apartado.</t>
    </r>
  </si>
  <si>
    <t>F. TRANSPARENCIA Y RENDICIÓN DE CUENTAS</t>
  </si>
  <si>
    <t>Pregunta F.1. El PP identifica y cuantifica los gastos en los que incurre para generar los Componentes (bienes y servicios) que ofrece y los desglosa en los siguientes conceptos:</t>
  </si>
  <si>
    <t xml:space="preserve">a) Gastos de operación: Directos e Indirectos.
b) Gastos en mantenimiento: Requeridos para mantener el estándar de calidad de los activos necesarios para entregar los bienes o servicios a la población objetivo (unidades móviles, edificios, etc.). Considere recursos de los capítulos 2000 y/o 3000.
c) Gastos en capital: Son los que se deben afrontar para adquirir bienes cuya duración en el programa es superior a un año. Considere recursos de los capítulos 5000 y/o 6000 (Ej.: terrenos, construcción, equipamiento, inversiones complementarias).
d) Gasto unitario: Gastos totales / Población atendida. En donde: Gastos totales es igual a gastos de operación + gastos en mantenimiento. (Para programas en sus primeros dos años de operación se deben considerar adicionalmente en el numerador los Gastos en capital).
</t>
  </si>
  <si>
    <t xml:space="preserve">La respuesta se debe integrar como un documento oficial emitido por el área evaluada, conforme a los criterios de verificación. </t>
  </si>
  <si>
    <t>Pregunta F.2. El PP cuenta con mecanismos de transparencia y rendición de cuentas con las siguientes características:</t>
  </si>
  <si>
    <t xml:space="preserve">a) Las Reglas de Operación del PP o documento normativo están actualizados y disponibles en la página electrónica de manera accesible, a menos de tres clics.
b) Los resultados principales del PP están actualizados y son difundidos en la página electrónica de manera accesible, a menos de tres clics.
c) Cuentan con un teléfono o correo electrónico para informar y orientar tanto al beneficiario como al ciudadano en general, disponible en la página electrónica, accesible a menos de tres clics.
</t>
  </si>
  <si>
    <t>• Los mecanismos de transparencia y rendición de cuentas tienen  todas las características establecidas.</t>
  </si>
  <si>
    <t>• Los mecanismos de transparencia y rendición de cuentas tienen  dos de las características establecidas.</t>
  </si>
  <si>
    <t>• No cuentan con mecanismos de transparencia y rendición de cuentas.</t>
  </si>
  <si>
    <t>Las fuentes de información mínimas a utilizar deben ser ROP o documento normativo del programa, documentos oficiales, página de Internet, así como recursos de revisión de las solicitudes de información y las resoluciones de los recursos de revisión.</t>
  </si>
  <si>
    <t>Pregunta F.3. Los procedimientos de ejecución de obras y/o acciones tienen las siguientes características:</t>
  </si>
  <si>
    <t xml:space="preserve">a) Están estandarizados, es decir, son utilizados por todas las instancias ejecutoras. 
b) Están sistematizados.
c) Están difundidos públicamente.
d) Están apegados al documento normativo del programa.
</t>
  </si>
  <si>
    <t>• Los procedimientos de ejecución de obras y/o acciones tienen todas las características establecidas.</t>
  </si>
  <si>
    <t>• Los procedimientos de ejecución de obras y/o acciones tienen tres de las características establecidas.</t>
  </si>
  <si>
    <t>• Los procedimientos de ejecución de obras y/o acciones tienen dos de las características establecidas.</t>
  </si>
  <si>
    <t xml:space="preserve">Las fuentes de información mínimas a utilizar deben ser las ROP o documento normativo, manuales de procedimientos y/o documentos oficiales. </t>
  </si>
  <si>
    <r>
      <t xml:space="preserve">Calificación obtenida en la sección F </t>
    </r>
    <r>
      <rPr>
        <b/>
        <sz val="11"/>
        <color theme="1"/>
        <rFont val="Arial Narrow"/>
        <family val="2"/>
      </rPr>
      <t>(expresada con dos decimales)</t>
    </r>
  </si>
  <si>
    <t>Resumen de la Evaluación del Apartado F</t>
  </si>
  <si>
    <t>a) Están estandarizados, es decir, son utilizados por todas las instancias ejecutoras. 
b) Están sistematizados.
c) Están difundidos públicamente.
d) Están apegados al documento normativo del programa.</t>
  </si>
  <si>
    <r>
      <rPr>
        <b/>
        <sz val="11"/>
        <color theme="1"/>
        <rFont val="Arial Narrow"/>
        <family val="2"/>
      </rPr>
      <t>Pregunta F.1.</t>
    </r>
    <r>
      <rPr>
        <sz val="11"/>
        <color theme="1"/>
        <rFont val="Arial Narrow"/>
        <family val="2"/>
      </rPr>
      <t xml:space="preserve"> El PP identifica y cuantifica los gastos en los que incurre para generar los Componentes (bienes y servicios) que ofrece y los desglosa en los siguientes conceptos:</t>
    </r>
  </si>
  <si>
    <r>
      <rPr>
        <b/>
        <sz val="11"/>
        <color theme="1"/>
        <rFont val="Arial Narrow"/>
        <family val="2"/>
      </rPr>
      <t>Pregunta F.2.</t>
    </r>
    <r>
      <rPr>
        <sz val="11"/>
        <color theme="1"/>
        <rFont val="Arial Narrow"/>
        <family val="2"/>
      </rPr>
      <t xml:space="preserve"> El PP cuenta con mecanismos de transparencia y rendición de cuentas con las siguientes características:</t>
    </r>
  </si>
  <si>
    <r>
      <rPr>
        <b/>
        <sz val="11"/>
        <color theme="1"/>
        <rFont val="Arial Narrow"/>
        <family val="2"/>
      </rPr>
      <t>Pregunta F.3.</t>
    </r>
    <r>
      <rPr>
        <sz val="11"/>
        <color theme="1"/>
        <rFont val="Arial Narrow"/>
        <family val="2"/>
      </rPr>
      <t xml:space="preserve"> Los procedimientos de ejecución de obras y/o acciones tienen las siguientes características:</t>
    </r>
  </si>
  <si>
    <r>
      <rPr>
        <b/>
        <sz val="11"/>
        <color theme="1"/>
        <rFont val="Arial Narrow"/>
        <family val="2"/>
      </rPr>
      <t>Pregunta C.1.</t>
    </r>
    <r>
      <rPr>
        <sz val="11"/>
        <color theme="1"/>
        <rFont val="Arial Narrow"/>
        <family val="2"/>
      </rPr>
      <t xml:space="preserve"> Existe información que permita conocer quiénes reciben los apoyos del PP (padrón de beneficiarios) que: </t>
    </r>
  </si>
  <si>
    <r>
      <rPr>
        <b/>
        <sz val="11"/>
        <color theme="1"/>
        <rFont val="Arial Narrow"/>
        <family val="2"/>
      </rPr>
      <t>Pregunta C.2.</t>
    </r>
    <r>
      <rPr>
        <sz val="11"/>
        <color theme="1"/>
        <rFont val="Arial Narrow"/>
        <family val="2"/>
      </rPr>
      <t xml:space="preserve"> Los procedimientos para recibir, registrar y responder las solicitudes de los Componentes (bienes y/o servicios) generados por el PP cuentan con las siguientes características:</t>
    </r>
  </si>
  <si>
    <r>
      <rPr>
        <b/>
        <sz val="11"/>
        <color theme="1"/>
        <rFont val="Arial Narrow"/>
        <family val="2"/>
      </rPr>
      <t>Pregunta C.3.</t>
    </r>
    <r>
      <rPr>
        <sz val="11"/>
        <color theme="1"/>
        <rFont val="Arial Narrow"/>
        <family val="2"/>
      </rPr>
      <t xml:space="preserve"> Los procedimientos para otorgar los Componentes (bienes y servicios) del PP a los beneficiarios, tienen las siguientes características:</t>
    </r>
  </si>
  <si>
    <t>Las fuentes de información mínimas a utilizar deben ser las ROP o documento normativo, manuales de procedimientos y/o documentos oficiales.</t>
  </si>
  <si>
    <t>Las fuentes de información mínimas a utilizar deben ser ROP o documento normativo, manuales de procedimientos, base o padrón de beneficiarios, normatividad interna aplicable al desarrollo de sistemas de información, bases de datos y/o sistemas informativos.</t>
  </si>
  <si>
    <t xml:space="preserve">Las fuentes de información mínimas a utilizar deben ser ROP o documento normativo del programa, cédulas de información de beneficiarios, padrón de beneficiarios, sistemas de información y/o bases de datos. </t>
  </si>
  <si>
    <t>• El PP tiene identificado el problema o necesidad que busca resolver y este cumple con todos los criterios de verificación en la pregunta.</t>
  </si>
  <si>
    <t>• El PP tiene identificado el problema o necesidad que busca resolver y este cumple con dos de los criterios de verificación en la pregunta.</t>
  </si>
  <si>
    <t>• El PP tiene identificado el problema o necesidad que busca resolver y este cumple por lo menos con uno de los criterios de verificación en la pregunta.</t>
  </si>
  <si>
    <t>• En esta pregunta se omite esta calificación.</t>
  </si>
  <si>
    <t>• El PP no cuenta con documentación ni evidencias de que el problema o necesidad esté identificado.</t>
  </si>
  <si>
    <t xml:space="preserve">Las fuentes de información mínimas a utilizar deben ser las Reglas de Operación (ROP) o documento normativo, informes, diagnósticos, estudios, árbol de problema y/o documentos utilizados por el PP que contengan información sobre el problema o necesidad, su población, su cuantificación y su proceso de revisión o actualización. </t>
  </si>
  <si>
    <t>• El PP cuenta con un diagnóstico del problema que atiende y este cumple con todos los criterios establecidos en la pregunta.</t>
  </si>
  <si>
    <t>• El PP cuenta con un diagnóstico del problema que atiende y este cumple con tres de los criterios establecidos en la pregunta.</t>
  </si>
  <si>
    <t>• El PP cuenta con un diagnóstico del problema que atiende y este cumple con dos de los criterios establecidos en la pregunta.</t>
  </si>
  <si>
    <t>• El PP cuenta con un diagnóstico del problema que atiende y este cumple con al menos uno de los criterios establecidos en la pregunta.</t>
  </si>
  <si>
    <t>• El PP no cuenta con un diagnóstico del problema  que atiende.</t>
  </si>
  <si>
    <t xml:space="preserve">Las fuentes de información mínimas a utilizar deben ser documentos de diagnóstico y árbol de problema. </t>
  </si>
  <si>
    <t xml:space="preserve">a) Consistencia con el diagnóstico del problema.
b) Evidencia nacional o internacional de los efectos positivos del PP.
</t>
  </si>
  <si>
    <t>• El PP cuenta con una justificación teórica o empírica documentada que sustenta el tipo de intervención que lleva a cabo en la población objetivo y dicha justificación es consistente con al menos uno de los criterios de verificación.</t>
  </si>
  <si>
    <t>• El PP no cuenta con una justificación teórica o empírica documentada que sustenta el tipo de intervención que lleva a cabo en la población objetivo.</t>
  </si>
  <si>
    <t xml:space="preserve"> Las fuentes de información mínimas a utilizar deben ser documentos oficiales, diagnósticos.</t>
  </si>
  <si>
    <t>a) Consistencia con el diagnóstico del problema.
b) Evidencia nacional o internacional de los efectos positivos del PP.</t>
  </si>
  <si>
    <t xml:space="preserve">• El PP tiene definidas las poblaciones (potencial y objetivo) y estas cumplen con todos los criterios establecidos en la pregunta. </t>
  </si>
  <si>
    <t>• El PP tiene definidas las poblaciones (potencial y objetivo) y estas cumplen con tres de los criterios establecidos en la pregunta.</t>
  </si>
  <si>
    <t>• El PP tiene definidas las poblaciones (potencial y objetivo) y estas cumplen con dos de los criterios establecidos en la pregunta.</t>
  </si>
  <si>
    <t>• El PP tiene definidas las poblaciones (potencial y objetivo) y estas cumplen con al menos uno de los criterios establecidos en la pregunta.</t>
  </si>
  <si>
    <t>• El PP no tiene definidas a las poblaciones (potencial y objetivo) en documentos oficiales y/o en diagnóstico del problema.</t>
  </si>
  <si>
    <t>Las fuentes de información mínimas a utilizar deben ser ROP, documento oficial y/o diagnóstico.</t>
  </si>
  <si>
    <t xml:space="preserve">• Los procedimientos para la selección de beneficiarios y/o proyectos cumplen todos los criterios o características establecidas en la pregunta. </t>
  </si>
  <si>
    <t>• Los procedimientos para la selección de beneficiarios y/o proyectos cumplen tres de los criterios o características establecidas en la pregunta.</t>
  </si>
  <si>
    <t>• Los procedimientos para la selección de beneficiarios y/o proyectos cumplen dos de los criterios o características establecidas en la pregunta.</t>
  </si>
  <si>
    <t>• Los procedimientos para la selección de beneficiarios y/o proyectos cumplen por lo menos con uno de los criterios o características establecidas en la pregunta.</t>
  </si>
  <si>
    <t xml:space="preserve">Los procedimientos para la selección de beneficiarios y/o proyectos no están definidos. </t>
  </si>
  <si>
    <t xml:space="preserve">a) Su aplicación se realiza de manera que no se induzcan las respuestas.
b) Corresponden a las características de sus beneficiarios.
c) Los resultados que arrojan son representativos.
d) Se lleva a cabo la difusión de la información en la página de internet de la dependencia o entidad ejecutora del PP.
</t>
  </si>
  <si>
    <t>• El PP cuenta con instrumentos para medir el grado de satisfacción de su población atendida cumpliendo por lo menos con uno de los criterios de verificación.</t>
  </si>
  <si>
    <t>• El PP no cuenta con instrumentos para medir el grado de satisfacción de su población atendida.</t>
  </si>
  <si>
    <t>Las fuentes de información mínimas a utilizar deben ser el instrumento de evaluación utilizado, documento de evaluación final generado en la última ocasión que se utilizó dicha herramienta, página de internet en donde se encuentra publicado el instrumento de medición, Guía o Manual de implementación del instrumento de medición.</t>
  </si>
  <si>
    <t>Pregunta B.5. ¿El PP cuenta con información sistematizada que permite conocer la demanda total de apoyos y las características de los solicitantes? (socioeconómicas en el caso de personas físicas y específicas en el caso de personas morales u otras).</t>
  </si>
  <si>
    <t xml:space="preserve">a) Cuenta con información sistematizada.
b) Permite conocer la demanda total de apoyos.
c) Permite conocer las características de los solicitantes.
d) La información solicitada es válida.
</t>
  </si>
  <si>
    <t>• El PP cuenta con información que cumple con todos los criterios de verificación establecidos en la pregunta.</t>
  </si>
  <si>
    <t>• El PP cuenta con información que cumple con tres de los criterios de verificación establecidos en la pregunta.</t>
  </si>
  <si>
    <t>• El PP cuenta con información que cumple con dos de los criterios de verificación establecidos en la pregunta.</t>
  </si>
  <si>
    <t>• El PP cuenta con información que cumple con al menos uno de los criterios de verificación establecidos en la pregunta.</t>
  </si>
  <si>
    <t>• El PP no cuenta con información para dar respuesta a esta pregunta.</t>
  </si>
  <si>
    <t xml:space="preserve">Pregunta B.6. ¿El PP cuenta con mecanismos para identificar su población objetivo? En caso de contar con estos, especifique cuáles y qué información utiliza para hacerlo. </t>
  </si>
  <si>
    <t>Pregunta B.7. El PP cuenta con una estrategia de cobertura documentada para atender a su población objetivo con las siguientes características:</t>
  </si>
  <si>
    <t xml:space="preserve">a) Incluye la definición de la población objetivo.
b) Especifica metas de cobertura anual.
c) Abarca un horizonte de mediano y largo plazo.
d) Es congruente con el diseño y el diagnóstico del PP.
</t>
  </si>
  <si>
    <t>• La estrategia de cobertura cuenta con al menos uno de los criterios de verificación establecidos en la pregunta.</t>
  </si>
  <si>
    <t>• No existe estrategia de cobertura documentada para atender a la población objetivo.</t>
  </si>
  <si>
    <t xml:space="preserve">Las fuentes de información mínimas a utilizar deben ser las ROP o documento normativo, manuales de operación y/o MIR. </t>
  </si>
  <si>
    <r>
      <rPr>
        <b/>
        <sz val="11"/>
        <color theme="1"/>
        <rFont val="Arial Narrow"/>
        <family val="2"/>
      </rPr>
      <t xml:space="preserve">Pregunta B.5. </t>
    </r>
    <r>
      <rPr>
        <sz val="11"/>
        <color theme="1"/>
        <rFont val="Arial Narrow"/>
        <family val="2"/>
      </rPr>
      <t>¿El PP cuenta con información sistematizada que permite conocer la demanda total de apoyos y las características de los solicitantes? (socioeconómicas en el caso de personas físicas y específicas en el caso de personas morales u otras).</t>
    </r>
  </si>
  <si>
    <r>
      <rPr>
        <b/>
        <sz val="11"/>
        <color theme="1"/>
        <rFont val="Arial Narrow"/>
        <family val="2"/>
      </rPr>
      <t>Pregunta B.6.</t>
    </r>
    <r>
      <rPr>
        <sz val="11"/>
        <color theme="1"/>
        <rFont val="Arial Narrow"/>
        <family val="2"/>
      </rPr>
      <t xml:space="preserve"> ¿El PP cuenta con mecanismos para identificar su población objetivo? En caso de contar con estos, especifique cuáles y qué información utiliza para hacerlo. </t>
    </r>
  </si>
  <si>
    <r>
      <rPr>
        <b/>
        <sz val="11"/>
        <color theme="1"/>
        <rFont val="Arial Narrow"/>
        <family val="2"/>
      </rPr>
      <t>Pregunta B.7.</t>
    </r>
    <r>
      <rPr>
        <sz val="11"/>
        <color theme="1"/>
        <rFont val="Arial Narrow"/>
        <family val="2"/>
      </rPr>
      <t xml:space="preserve"> El PP cuenta con una estrategia de cobertura documentada para atender a su población objetivo con las siguientes características:</t>
    </r>
  </si>
  <si>
    <t xml:space="preserve">a) Incluya las características de los beneficiarios establecidas en su documento normativo.
b) Incluya el tipo de apoyo otorgado.
c) Esté sistematizada e incluya una clave única de identificación por beneficiario que no cambie en el tiempo.
d) Cuente con mecanismos documentados para su depuración y actualización.
</t>
  </si>
  <si>
    <t>• No existe información que permita conocer quiénes reciben los apoyos del PP (padrón de beneficiarios).</t>
  </si>
  <si>
    <t>• No se tienen definidos los procedimientos para recibir, registrar y responder las solicitudes de los Componentes generados por el PP.</t>
  </si>
  <si>
    <t xml:space="preserve">Las fuentes de información mínimas a utilizar deben ser las ROP o documento normativo del programa y/o formato(s) de solicitud de apoyo(s), Manuales de procedimientos. </t>
  </si>
  <si>
    <t>• Los procedimientos para otorgar los Componentes a los beneficiarios cumplen con todos los criterios establecidos en la pregunta.</t>
  </si>
  <si>
    <t>• Los procedimientos para otorgar los Componentes a los beneficiarios cumplen cuatro de los criterios establecidos en la pregunta.</t>
  </si>
  <si>
    <t>• Los procedimientos para otorgar los Componentes a los beneficiarios cumplen tres de los criterios establecidos en la pregunta.</t>
  </si>
  <si>
    <t>D. VINCULACIÓN CON EL PVD Y PROGRAMA SECTORIAL</t>
  </si>
  <si>
    <t>Pregunta D.1. El PP está claramente vinculado con el Plan Veracruzano de Desarrollo 2019 – 2024 y con el Programa Sectorial que le corresponde, considerando que:</t>
  </si>
  <si>
    <t xml:space="preserve">a) Seleccionó adecuadamente el Eje rector y Objetivo del Plan.
b) Identifica correctamente a cual Programa Sectorial contribuye con su implementación.
c) Seleccionó el objetivo del Programa Sectorial al cual contribuye con su implementación.
d) Seleccionó la línea de acción del Programa Sectorial al cual contribuye con su implementación.
</t>
  </si>
  <si>
    <t>• El PP cumple con tres de los criterios de verificación establecidos en la pregunta.</t>
  </si>
  <si>
    <t>• El PP cumple con al menos uno de los criterios de verificación establecidos en la pregunta.</t>
  </si>
  <si>
    <t xml:space="preserve">Las fuentes de información mínimas a utilizar deben ser el Plan Veracruzano de Desarrollo vigente, el o los Programas Sectoriales, Especiales o Prioritario, relacionados con el programa, la MIR, la Ficha Técnica del PP 2020 emitida del Sistema de Indicadores de Evaluación de Desempeño (SIED-SIAFEV 2.0), las ROP y/o documento normativo. </t>
  </si>
  <si>
    <t>• El propósito del PP está vinculado con el Programa Sectorial y cumple con todos los criterios establecidos en la pregunta.</t>
  </si>
  <si>
    <t>• El propósito del PP está vinculado con el Programa Sectorial y cumple al menos con uno de los criterios establecidos en la pregunta.</t>
  </si>
  <si>
    <t xml:space="preserve">Las fuentes de información mínimas a utilizar deben ser el  Programa Sectorial relacionados con el PP, la MIR o Ficha Técnica del PP 2020 emitida del Sistema de Indicadores de Evaluación de Desempeño (SIED-SIAFEV 2.0), las ROP y/o documento normativo. </t>
  </si>
  <si>
    <t>Pregunta D.4. ¿Cómo está vinculado el Propósito del PP con los Objetivos de Desarrollo Sostenible de la Agenda 2030?</t>
  </si>
  <si>
    <r>
      <rPr>
        <b/>
        <sz val="11"/>
        <color theme="1"/>
        <rFont val="Arial Narrow"/>
        <family val="2"/>
      </rPr>
      <t>Pregunta D.1.</t>
    </r>
    <r>
      <rPr>
        <sz val="11"/>
        <color theme="1"/>
        <rFont val="Arial Narrow"/>
        <family val="2"/>
      </rPr>
      <t xml:space="preserve"> El PP está claramente vinculado con el Plan Veracruzano de Desarrollo 2019 – 2024 y con el Programa Sectorial que le corresponde, considerando que:</t>
    </r>
  </si>
  <si>
    <t>a) Seleccionó adecuadamente el Eje rector y Objetivo del Plan.
b) Identifica correctamente a cual Programa Sectorial contribuye con su implementación.
c) Seleccionó el objetivo del Programa Sectorial al cual contribuye con su implementación.
d) Seleccionó la línea de acción del Programa Sectorial al cual contribuye con su implementación.</t>
  </si>
  <si>
    <t xml:space="preserve">a) Existen conceptos comunes entre el Propósito y los objetivos del Programa Sectorial, por ejemplo la población objetivo.
b) El logro del Propósito aporta al cumplimiento de alguna de las metas y objetivos del Programa Sectorial.
c) El logro del propósito aporta al cumplimiento de alguna línea de acción del Programa Sectorial. </t>
  </si>
  <si>
    <r>
      <rPr>
        <b/>
        <sz val="11"/>
        <color theme="1"/>
        <rFont val="Arial Narrow"/>
        <family val="2"/>
      </rPr>
      <t xml:space="preserve">Pregunta D.3. </t>
    </r>
    <r>
      <rPr>
        <sz val="11"/>
        <color theme="1"/>
        <rFont val="Arial Narrow"/>
        <family val="2"/>
      </rPr>
      <t>¿Con cuáles Programas Federales o Estatales y en qué aspectos, el PP evaluado podría tener complementariedad y/o coincidencias?</t>
    </r>
  </si>
  <si>
    <r>
      <rPr>
        <b/>
        <sz val="11"/>
        <color theme="1"/>
        <rFont val="Arial Narrow"/>
        <family val="2"/>
      </rPr>
      <t>Pregunta D.4.</t>
    </r>
    <r>
      <rPr>
        <sz val="11"/>
        <color theme="1"/>
        <rFont val="Arial Narrow"/>
        <family val="2"/>
      </rPr>
      <t xml:space="preserve"> ¿Cómo está vinculado el Propósito del PP con los Objetivos de Desarrollo Sostenible de la Agenda 2030?</t>
    </r>
  </si>
  <si>
    <t>Pregunta D.3. ¿Con cuáles programas Federales o Estatales y en qué aspectos, el PP evaluado podría tener complementariedad y/o coincidencias?</t>
  </si>
  <si>
    <t>• Del 81% al 100% de las Actividades cumplen con todas las características establecidas en los criterios de verificación.</t>
  </si>
  <si>
    <t xml:space="preserve">La fuente de información mínima a utilizar debe ser la MIR y la Ficha Técnica del PP 2020 emitidas por el Sistema de Indicadores de Evaluación del Desempeño (SIED-SIAFEV 2.0). </t>
  </si>
  <si>
    <t xml:space="preserve">a) Son los bienes o servicios que produce el PP.
b) Están redactados como resultados logrados, conforme a la estructura sintáctica siguiente: Productos terminados o servicios proporcionados + verbo en participio pasado. Ejemplo: Becas entregadas.
c) Son necesarios, es decir, ninguno de los Componentes es prescindible para producir el Propósito.
d) Su realización genera, junto con los supuestos en ese nivel de objetivos, el Propósito.
</t>
  </si>
  <si>
    <t>a) Son los bienes o servicios que produce el PP.
b) Están redactados como resultados logrados, conforme a la estructura sintáctica siguiente: Productos terminados o servicios proporcionados + verbo en participio pasado. Ejemplo: Becas entregadas.
c) Son necesarios, es decir, ninguno de los Componentes es prescindible para producir el Propósito.
d) Su realización genera, junto con los supuestos en ese nivel de objetivos, el Propósito.</t>
  </si>
  <si>
    <t xml:space="preserve">La fuente de información mínima a utilizar debe ser la MIR y la Ficha Técnica del PP 2020 emitida por el Sistema de Indicadores de Evaluación del Desempeño (SIED-SIAFEV 2.0). </t>
  </si>
  <si>
    <t>• El fin cumple con al menos cinco de las características establecidas en los criterios de verificación.</t>
  </si>
  <si>
    <t xml:space="preserve">La fuente de información mínima a utilizar debe ser la MIR o la Ficha Técnica del PP 2015 emitida por el Sistema de Indicadores de Evaluación del Desempeño (SIED-SIAFEV 2.0). </t>
  </si>
  <si>
    <t xml:space="preserve">a) El documento normativo hace referencia a los objetivos de nivel Fin
b) El documento normativo hace referencia a los objetivos de nivel Propósito
c) El documento normativo hace referencia a los objetivos de nivel Componente 
d) El documento normativo hace referencia a las Actividades.
</t>
  </si>
  <si>
    <t>a) El documento normativo hace referencia a los objetivos de nivel Fin.
b) El documento normativo hace referencia a los objetivos de nivel Propósito.
c) El documento normativo hace referencia a los objetivos de nivel Componente.
d) El documento normativo hace referencia a las Actividades.</t>
  </si>
  <si>
    <t>• Algunas de las Actividades, todos los Componentes, el Propósito y el Fin de la MIR se identifican en las ROP o documento normativo del PP.</t>
  </si>
  <si>
    <t>• Algunas de las Actividades, todos los Componentes y el Propósito de la MIR se identifican en las ROP o documento normativo del PP.</t>
  </si>
  <si>
    <t>• Algunas de las Actividades y todos los Componentes de la MIR se identifican en la ROP o documento normativo del PP.</t>
  </si>
  <si>
    <t>• Algunas de las Actividades y alguno de los Componentes de la MIR se identifican en las ROP o documento normativo del PP.</t>
  </si>
  <si>
    <t>• El resumen narrativo no se encuentra contemplado en el instrumento normativo del PP.</t>
  </si>
  <si>
    <t>a) Claridad, que sea preciso y fácil de interpretar.
b) Relevancia, que permita dimensionar lo más importante a medir para el logro de los objetivos.
c) Economía, que incluya variables cuya información esté disponible a un costo razonable.
d) Monitoreable, que pueda ser verificable por terceros.
e) Adecuado, que aporte una base suficiente para evaluar el desempeño.
f) Aporte Marginal, que provea de información adicional para medir el logro alcanzado en un determinado objetivo, en caso de que exista más de un indicador para medir el desempeño.</t>
  </si>
  <si>
    <t>Las fuentes de información mínimas a utilizar deben ser la MIR y la Ficha Técnica del PP 2020, emitidas por el Sistema de Indicadores de Evaluación del Desempeño (SIED-SIAFEV 2.0).</t>
  </si>
  <si>
    <t>La fuente de información mínima a utilizar debe ser la MIR y la Ficha Técnica del PP 2020, emitidas por el Sistema de Indicadores de Evaluación del Desempeño (SIED-SIAFEV 2.0).</t>
  </si>
  <si>
    <t xml:space="preserve">a) Unidad de medida correcta.
b) Está orientada a evaluar el desempeño. 
c) Son factibles de alcanzar considerando los plazos y los recursos humanos y financieros con los que cuenta el PP.
</t>
  </si>
  <si>
    <t>La fuente de información mínima a utilizar debe ser la MIR y la Ficha Técnica del PP 2020 y su Programación Anual de Indicadores, emitidas por el Sistema de Indicadores de Evaluación del Desempeño (SIED-SIAFEV 2.0).</t>
  </si>
  <si>
    <t>• Del 81% al 100% de los objetivos de la MIR cumplen con todos los criterios de verificación.</t>
  </si>
  <si>
    <t>• Del 61% al 80% de los objetivos de la MIR cumplen con todos los criterios de verificación.</t>
  </si>
  <si>
    <t>• Del 41% al 60% de los objetivos de la MIR cumplen con todos los criterios de verificación.</t>
  </si>
  <si>
    <t>• Del 16% al 40% de los objetivos de la MIR cumplen con todos los criterios de verificación.</t>
  </si>
  <si>
    <t>• Del 0% al 15% de los objetivos de la MIR cumplen con todos los criterios de verificación.</t>
  </si>
  <si>
    <t xml:space="preserve">La fuente de información mínima a utilizar debe ser la MIR y la Ficha Técnica del PP 2020, emitidas por el Sistema de Indicadores de Evaluación del Desempeño (SIED-SIAFEV 2.0). </t>
  </si>
  <si>
    <t>Pregunta E.11. Sugiera modificaciones en la MIR del PP o incorpore los cambios que resuelvan las deficiencias encontradas en cada uno de sus elementos a partir de sus respuestas a las preguntas de este apartado.</t>
  </si>
  <si>
    <t>• El PP identifica y cuantifica los gastos en que incurre para generar los Componentes conforme a todos los criterios establecidos.</t>
  </si>
  <si>
    <t>• El PP identifica y cuantifica los gastos en que incurre para generar los Componentes conforme a tres de los criterios establecidos.</t>
  </si>
  <si>
    <t>• El PP identifica y cuantifica los gastos en que incurre para generar los Componentes conforme a dos de los criterios establecidos.</t>
  </si>
  <si>
    <t>El PP identifica y cuantifica los gastos en que incurre para generar los Componentes conforme a uno de los criterios establecidos.</t>
  </si>
  <si>
    <t>• El PP no identifica ni cuantifica los gastos en que incurre para generar los Componentes.</t>
  </si>
  <si>
    <t>• Los mecanismos de transparencia y rendición de cuentas tienen una de  las características establecidas.</t>
  </si>
  <si>
    <t>• Los procedimientos de ejecución de obras y/o acciones tienen al menos una de las características establecidas.</t>
  </si>
  <si>
    <t>• No se cuenta con procedimientos de ejecución de obras y/o acciones definidos.</t>
  </si>
  <si>
    <t>X</t>
  </si>
  <si>
    <t>Apartado</t>
  </si>
  <si>
    <t>A. Justificación de la creación y del diseño del Programa Presupuestario.</t>
  </si>
  <si>
    <t>B. Análisis de la Población Potencial y Objetivo y Padrón de Beneficiarios.</t>
  </si>
  <si>
    <t>C. Operación del Programa Presupuestario.</t>
  </si>
  <si>
    <t>D. Vinculación con el PVD y Programa Sectorial.</t>
  </si>
  <si>
    <t>E. Análisis de la Matriz de Indicadores para Resultados (MIR).</t>
  </si>
  <si>
    <t>F. Transparencia y Rendición de Cuentas.</t>
  </si>
  <si>
    <t>A1</t>
  </si>
  <si>
    <t>A2</t>
  </si>
  <si>
    <t>A3</t>
  </si>
  <si>
    <t>B1</t>
  </si>
  <si>
    <t>B2</t>
  </si>
  <si>
    <t>B3</t>
  </si>
  <si>
    <t>B4</t>
  </si>
  <si>
    <t>B5</t>
  </si>
  <si>
    <t>B6</t>
  </si>
  <si>
    <t>B7</t>
  </si>
  <si>
    <t>C1</t>
  </si>
  <si>
    <t>C2</t>
  </si>
  <si>
    <t>C3</t>
  </si>
  <si>
    <t>D1</t>
  </si>
  <si>
    <t>D2</t>
  </si>
  <si>
    <t>D3</t>
  </si>
  <si>
    <t>D4</t>
  </si>
  <si>
    <t>E1</t>
  </si>
  <si>
    <t>E2</t>
  </si>
  <si>
    <t>E3</t>
  </si>
  <si>
    <t>E4</t>
  </si>
  <si>
    <t>E5</t>
  </si>
  <si>
    <t>E6</t>
  </si>
  <si>
    <t>E7</t>
  </si>
  <si>
    <t>E8</t>
  </si>
  <si>
    <t>E9</t>
  </si>
  <si>
    <t>E10</t>
  </si>
  <si>
    <t>E11</t>
  </si>
  <si>
    <t>F1</t>
  </si>
  <si>
    <t>F2</t>
  </si>
  <si>
    <t>F3</t>
  </si>
  <si>
    <t>a) Causas, efectos y características del problema.
b) Cuantificación y características de la población que presenta el problema. 
c) Ubicación territorial de la población que presenta el problema.
d) El plazo para su revisión y cuantificación.</t>
  </si>
  <si>
    <t>Pregunta</t>
  </si>
  <si>
    <t>a) Incluye criterios de elegibilidad claramente especificados, es decir, no existe ambigüedad en su redacción.
b) Están estandarizados y son utilizados por todas las instancias ejecutoras.
c) Están sistematizados.
d) Están difundidos públicamente.</t>
  </si>
  <si>
    <t>a) Cuenta con información sistematizada.
b) Permite conocer la demanda total de apoyos.
c) Permite conocer las características de los solicitantes.
d) La información solicitada es válida.</t>
  </si>
  <si>
    <t>a) Incluye la definición de la población objetivo.
b) Especifica metas de cobertura anual.
c) Abarca un horizonte de mediano y largo plazo.
d) Es congruente con el diseño y el diagnóstico del PP.</t>
  </si>
  <si>
    <t>a) Está claramente especificado, es decir, no existe ambigüedad en su redacción.
b) Su logro no está controlado por los responsables del PP.
c) Es único, es decir, incluye un solo objetivo.
d) Se redactó conforme a esta estructura sintáctica: El que (contribuir a un objetivo superior) + mediante / a través de + el cómo (la solución del problema). Ejemplo: Contribuir a mejorar los ingresos de los productores, mediante el otorgamiento de apoyos a los proyectos productivos a las mujeres y hombres de 18 años y más que habitan en núcleos agrarios.
e) Evita el uso de siglas o términos genéricos (p.e. “acciones” u “obras realizadas”) que no dejen claramente establecido el resultado que busca el objetivo.
f) No se espera que la ejecución del programa sea suficiente para alcanzar el fin.</t>
  </si>
  <si>
    <t>a) Claridad, que sea preciso y fácil de interpretar.
b) Relevancia, que permita dimensionar lo más importante a medir para el logro de los objetivos.
c) Economía, que incluya variables cuya información esté disponible a un costo razonable.
d) Monitoreable, que pueda ser verificable por terceros.
e) Adecuado, que aporte una base suficiente para evaluar el desempeño.</t>
  </si>
  <si>
    <t>a) Unidad de medida correcta.
b) Está orientada a evaluar el desempeño. 
c) Son factibles de alcanzar considerando los plazos y los recursos humanos y financieros con los que cuenta el programa.</t>
  </si>
  <si>
    <t>a) Los medios de verificación son los necesarios para calcular los indicadores, es decir, ninguno es prescindible.
b) Los medios de verificación son suficientes para calcular los indicadores.
c) Los indicadores permiten medir, directa o indirectamente, el objetivo a ese nivel.</t>
  </si>
  <si>
    <t>a) Las Reglas de Operación del PP o documento normativo están actualizados y disponibles en la página electrónica de manera accesible, a menos de tres clics.
b) Los resultados principales del PP están actualizados y son difundidos en la página electrónica de manera accesible, a menos de tres clics.
c) Cuentan con un teléfono o correo electrónico para informar y orientar tanto al beneficiario como al ciudadano en general, disponible en la página electrónica, accesible a menos de tres clics.</t>
  </si>
  <si>
    <r>
      <t xml:space="preserve">No procede valoración cuantitativa. </t>
    </r>
    <r>
      <rPr>
        <sz val="12"/>
        <color theme="1"/>
        <rFont val="Arial Narrow"/>
        <family val="2"/>
      </rPr>
      <t>Deberá explicar el procedimiento para recolectar información de sus beneficiarios (características socioeconómicas para personas físicas y características específicas para personas morales). Así mismo, se deben señalar las variables que mide y la temporalidad con que realiza las mediciones. De manera adicional, se debe señalar si se recolecta información de no beneficiarios con fines de comparación con la población beneficiaria y especificar qué tipo de información. Podrá incorporar formato o documento adicional que complemente o refleje su respuesta, máximo una cuartilla.
La evidencia documental requerida mínima a utilizar deben ser documentos oficiales, padrón de beneficiarios, base de datos y/o sistemas informativos.</t>
    </r>
  </si>
  <si>
    <t xml:space="preserve">
</t>
  </si>
  <si>
    <r>
      <t xml:space="preserve">No procede valoración cuantitativa.
</t>
    </r>
    <r>
      <rPr>
        <sz val="12"/>
        <color theme="1"/>
        <rFont val="Arial Narrow"/>
        <family val="2"/>
      </rPr>
      <t xml:space="preserve">En la respuesta se debe describir y valorar, de manera resumida, la metodología de focalización y las fuentes de información.
Las fuentes de información mínimas a utilizar deben ser documentos oficiales, diagnóstico, ROP o documento normativo.
</t>
    </r>
  </si>
  <si>
    <r>
      <rPr>
        <b/>
        <sz val="12"/>
        <color theme="1"/>
        <rFont val="Arial Narrow"/>
        <family val="2"/>
      </rPr>
      <t xml:space="preserve">No procede valoración cuantitativa.
</t>
    </r>
    <r>
      <rPr>
        <sz val="11"/>
        <color theme="1"/>
        <rFont val="Arial Narrow"/>
        <family val="2"/>
      </rPr>
      <t xml:space="preserve">
En la respuesta se debe definir y justificar la vinculación entre el PP y los Objetivos de Desarrollo Sostenible de la Agenda 2030 de acuerdo con las siguientes definiciones:
</t>
    </r>
    <r>
      <rPr>
        <b/>
        <sz val="11"/>
        <color theme="1"/>
        <rFont val="Arial Narrow"/>
        <family val="2"/>
      </rPr>
      <t>a) Directa:</t>
    </r>
    <r>
      <rPr>
        <sz val="11"/>
        <color theme="1"/>
        <rFont val="Arial Narrow"/>
        <family val="2"/>
      </rPr>
      <t xml:space="preserve"> El logro del Propósito es suficiente para el cumplimiento de al menos uno de los Objetivos de Desarrollo Sostenible de la Agenda 2030.
</t>
    </r>
    <r>
      <rPr>
        <b/>
        <sz val="11"/>
        <color theme="1"/>
        <rFont val="Arial Narrow"/>
        <family val="2"/>
      </rPr>
      <t>b) Indirecta:</t>
    </r>
    <r>
      <rPr>
        <sz val="11"/>
        <color theme="1"/>
        <rFont val="Arial Narrow"/>
        <family val="2"/>
      </rPr>
      <t xml:space="preserve"> El logro del Propósito aporta al cumplimiento de al menos uno de los Objetivos de Desarrollo Sostenible de la Agenda 2030.
</t>
    </r>
    <r>
      <rPr>
        <b/>
        <sz val="11"/>
        <color theme="1"/>
        <rFont val="Arial Narrow"/>
        <family val="2"/>
      </rPr>
      <t>c) Inexistente:</t>
    </r>
    <r>
      <rPr>
        <sz val="11"/>
        <color theme="1"/>
        <rFont val="Arial Narrow"/>
        <family val="2"/>
      </rPr>
      <t xml:space="preserve"> El logro del Propósito no aporta al cumplimiento de al menos uno de los Objetivos de Desarrollo Sostenible de la Agenda 2030.
Las fuentes de información mínimas a utilizar deben ser MIR, ROP y/o documento normativo del PP y los Objetivos de Desarrollo Sostenible de la Agenda 2030.</t>
    </r>
  </si>
  <si>
    <r>
      <t xml:space="preserve">No procede valoración cuantitativa.
</t>
    </r>
    <r>
      <rPr>
        <sz val="11"/>
        <color theme="1"/>
        <rFont val="Arial Narrow"/>
        <family val="2"/>
      </rPr>
      <t xml:space="preserve">La fuente de información mínima a utilizar debe ser la MIR y la Ficha Técnica del PP 2020, emitidas por el Sistema de Indicadores de Evaluación del Desempeño (SIED-SIAFEV 2.0).  </t>
    </r>
  </si>
  <si>
    <t>Clave y Nombre del PP</t>
  </si>
  <si>
    <t>XXX. XXXXXXXXXXXXXXXXXXXXXXXXXX</t>
  </si>
  <si>
    <r>
      <t xml:space="preserve">EVALUACIÓN DE DISEÑO DE PROGRAMAS PRESUPUESTARIOS
</t>
    </r>
    <r>
      <rPr>
        <sz val="12"/>
        <rFont val="Arial Narrow"/>
        <family val="2"/>
      </rPr>
      <t xml:space="preserve">Resumen de la Evaluación por Pregunta y Apartado </t>
    </r>
  </si>
  <si>
    <t>¿Existe justificación teórica o empírica documentada que sustenta el tipo de intervención que el PP lleva a cabo?</t>
  </si>
  <si>
    <t>Si el PP recolecta información socioeconómica de sus beneficiarios, explique el procedimiento para llevarlo a cabo, las variables que mide y la temporalidad de las mediciones.</t>
  </si>
  <si>
    <t>¿El PP cuenta con información sistematizada que permite conocer la demanda total de apoyos y las características de los solicitantes? (socioeconómicas en el caso de personas físicas y específicas en el caso de personas morales u otras).</t>
  </si>
  <si>
    <t xml:space="preserve">¿El PP cuenta con mecanismos para identificar su población objetivo? En caso de contar con estos, especifique cuáles y qué información utiliza para hacerlo. </t>
  </si>
  <si>
    <t>Los procedimientos para otorgar los Componentes (bienes y servicios) del PP a los beneficiarios, tienen las siguientes características:</t>
  </si>
  <si>
    <t>¿Con cuáles Programas Federales o Estatales y en qué aspectos, el PP evaluado podría tener complementariedad y/o coincidencias?</t>
  </si>
  <si>
    <t>¿Cómo está vinculado el Propósito del PP con los Objetivos de Desarrollo Sostenible de la Agenda 2030?</t>
  </si>
  <si>
    <t>¿En el documento normativo (Reglas de Operación) del PP es posible identificar el resumen narrativo de la MIR?</t>
  </si>
  <si>
    <t>Sugiera modificaciones en la MIR del PP o incorpore los cambios que resuelvan las deficiencias encontradas en cada uno de sus elementos a partir de sus respuestas a las preguntas de este apartado.</t>
  </si>
  <si>
    <t>El problema o necesidad prioritaria que busca resolver el PP está identificado en un documento que cuenta con la siguiente información:…</t>
  </si>
  <si>
    <t>Existe un diagnóstico del problema que atiende el PP que describa de manera específica:…</t>
  </si>
  <si>
    <t>Las poblaciones, potencial y objetivo, están definidas en documentos oficiales y/o en el diagnóstico del problema y cuentan con la siguiente información y características: …</t>
  </si>
  <si>
    <t>Los procedimientos del PP para la selección de beneficiarios y/o proyectos tienen las siguientes características:…</t>
  </si>
  <si>
    <t>El PP cuenta con instrumentos para medir el grado de satisfacción de su población atendida con las siguientes características:…</t>
  </si>
  <si>
    <t>El PP cuenta con una estrategia de cobertura documentada para atender a su población objetivo con las siguientes características:…</t>
  </si>
  <si>
    <t>Existe información que permita conocer quiénes reciben los apoyos del PP (padrón de beneficiarios) que:…</t>
  </si>
  <si>
    <t>Los procedimientos para recibir, registrar y responder las solicitudes de los Componentes (bienes y/o servicios) generados por el PP cuentan con las siguientes características:…</t>
  </si>
  <si>
    <t>El PP está claramente vinculado con el Plan Veracruzano de Desarrollo 2019-2024 y con el Programa Sectorial que le corresponde, considerando que:…</t>
  </si>
  <si>
    <t xml:space="preserve">El Propósito del PP está vinculado con los objetivos del Programa Sectorial que le corresponde considerando que:... </t>
  </si>
  <si>
    <t>Para cada uno de los Componentes de la MIR del PP existe una o un grupo de Actividades que:…</t>
  </si>
  <si>
    <t>Los Componentes señalados en la MIR del PP cumplen con las siguientes características:…</t>
  </si>
  <si>
    <t>El Propósito de la MIR cuenta con las siguientes características:…</t>
  </si>
  <si>
    <t>El Fin de la MIR cuenta con las siguientes características:…</t>
  </si>
  <si>
    <t>En cada uno de los niveles de objetivos de la MIR del PP, existen indicadores para medir el desempeño del Programa conforme a los siguientes criterios:…</t>
  </si>
  <si>
    <t>Los indicadores de la Ficha Técnica del PP cuentan con la siguiente información:…</t>
  </si>
  <si>
    <t>Las metas de los indicadores de la MIR del PP tienen las siguientes características:…</t>
  </si>
  <si>
    <t>Los indicadores de la Ficha Técnica del PP tienen especificados los medios de verificación con las siguientes características:…</t>
  </si>
  <si>
    <t>Considerando el conjunto de objetivos-indicadores-medios de verificación, es decir, cada renglón de la MIR, es posible identificar lo siguiente:…</t>
  </si>
  <si>
    <t>El PP identifica y cuantifica los gastos en los que incurre para generar los Componentes (bienes y servicios) que ofrece y los desglosa en los siguientes conceptos:…</t>
  </si>
  <si>
    <t>El PP cuenta con mecanismos de transparencia y rendición de cuentas con las siguientes características:…</t>
  </si>
  <si>
    <t>Los procedimientos de ejecución de obras y/o acciones tienen las siguientes características:…</t>
  </si>
  <si>
    <t>Ponderación</t>
  </si>
  <si>
    <t>Calificación</t>
  </si>
  <si>
    <t>Calificación final</t>
  </si>
  <si>
    <t>Calificación Total en el Diseño del Programa Presupuestario</t>
  </si>
  <si>
    <r>
      <t xml:space="preserve">EVALUACIÓN DE DISEÑO DE PROGRAMAS PRESUPUESTARIOS
</t>
    </r>
    <r>
      <rPr>
        <sz val="12"/>
        <rFont val="Arial Narrow"/>
        <family val="2"/>
      </rPr>
      <t xml:space="preserve">Resumen de la Evaluación por Apartado </t>
    </r>
  </si>
  <si>
    <t>• El PP cuenta con una justificación teórica o empírica documentada que sustenta el tipo de intervención que lleva a cabo en la población objetivo y dicha justificación es consistente con todos criterios de verificación.</t>
  </si>
  <si>
    <t>• La información de los beneficiarios cumple con al menos uno de los criterios establecidos en la pregunta.</t>
  </si>
  <si>
    <t>• Los procedimientos cuentan con al menos uno de los criterios establecidos en la pregunta.</t>
  </si>
  <si>
    <t>• Los procedimientos para otorgar Componentes a los beneficiarios cumplen con dos de los criterios establecidos en la pregunta.</t>
  </si>
  <si>
    <t>• Los procedimientos para otorgar Componentes a los beneficiarios cumplen con uno de los criterios establecidos en la pregunta.</t>
  </si>
  <si>
    <t>• El propósito del PP está vinculado con el Programa Sectorial y cumple dos de los criterios establecidos en la pregunta.</t>
  </si>
  <si>
    <r>
      <rPr>
        <b/>
        <sz val="12"/>
        <color theme="1"/>
        <rFont val="Arial Narrow"/>
        <family val="2"/>
      </rPr>
      <t>No procede valoración cuantitativa.</t>
    </r>
    <r>
      <rPr>
        <sz val="11"/>
        <color theme="1"/>
        <rFont val="Arial Narrow"/>
        <family val="2"/>
      </rPr>
      <t xml:space="preserve">
En la respuesta se deberá incluir el análisis que considere los siguientes aspectos: 
a) El propósito de los programas.
b) La definición de la población objetivo.
c) Los tipos de apoyos otorgados por el programa.
d) La cobertura de los programas.
Las fuentes de información mínimas a utilizar deben ser documentos oficiales, Reglas de Operación de PPs estatales o federales y Matrices de Indicadores para Resultados de los PP´s.
Podrá incorporar formato o documento adicional que complemente o refleje su respuesta, máximo una cuartilla.</t>
    </r>
  </si>
  <si>
    <t>• El propósito cumple con dos de las características establecidas en los criterios de verificación.</t>
  </si>
  <si>
    <t>• El fin cumple con dos de las características establecidas en los criterios de verificación.</t>
  </si>
  <si>
    <t>• El fin cumple con una de las características establecidas en los criterios de verificación.</t>
  </si>
  <si>
    <t>B. ANÁLISIS DE LA POBLACIÓN POTENCIAL Y OBJETIVO Y PADRÓN DE BENEFICIARIOS</t>
  </si>
  <si>
    <t>Semáforo por pregunta</t>
  </si>
  <si>
    <t>Semáforo por apartato</t>
  </si>
  <si>
    <t>Criterios de verificación</t>
  </si>
  <si>
    <t>Respuesta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</si>
</sst>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0_-;&quot; &quot;"/>
  </numFmts>
  <fonts count="30" x14ac:knownFonts="1">
    <font>
      <sz val="11"/>
      <color theme="1"/>
      <name val="Calibri"/>
      <family val="2"/>
      <scheme val="minor"/>
    </font>
    <font>
      <b/>
      <sz val="10"/>
      <color theme="9" tint="-0.249977111117893"/>
      <name val="Arial Narrow"/>
      <family val="2"/>
    </font>
    <font>
      <sz val="11"/>
      <color theme="1"/>
      <name val="Arial Narrow"/>
      <family val="2"/>
    </font>
    <font>
      <b/>
      <sz val="14"/>
      <name val="Arial Narrow"/>
      <family val="2"/>
    </font>
    <font>
      <b/>
      <sz val="10"/>
      <name val="Arial Narrow"/>
      <family val="2"/>
    </font>
    <font>
      <b/>
      <sz val="20"/>
      <name val="Arial Narrow"/>
      <family val="2"/>
    </font>
    <font>
      <b/>
      <sz val="11"/>
      <name val="Arial Narrow"/>
      <family val="2"/>
    </font>
    <font>
      <b/>
      <sz val="11"/>
      <color rgb="FFFF0000"/>
      <name val="Arial Narrow"/>
      <family val="2"/>
    </font>
    <font>
      <sz val="11"/>
      <name val="Arial Narrow"/>
      <family val="2"/>
    </font>
    <font>
      <b/>
      <sz val="11"/>
      <color theme="1"/>
      <name val="Arial Narrow"/>
      <family val="2"/>
    </font>
    <font>
      <b/>
      <sz val="14"/>
      <color theme="0"/>
      <name val="Arial Narrow"/>
      <family val="2"/>
    </font>
    <font>
      <b/>
      <sz val="11"/>
      <color theme="0"/>
      <name val="Arial Narrow"/>
      <family val="2"/>
    </font>
    <font>
      <b/>
      <sz val="14"/>
      <color theme="1"/>
      <name val="Arial Narrow"/>
      <family val="2"/>
    </font>
    <font>
      <sz val="11"/>
      <color rgb="FFFF0000"/>
      <name val="Arial Narrow"/>
      <family val="2"/>
    </font>
    <font>
      <sz val="12"/>
      <color theme="1"/>
      <name val="Arial Narrow"/>
      <family val="2"/>
    </font>
    <font>
      <sz val="14"/>
      <color theme="1"/>
      <name val="Arial Narrow"/>
      <family val="2"/>
    </font>
    <font>
      <b/>
      <sz val="12"/>
      <color theme="1"/>
      <name val="Arial Narrow"/>
      <family val="2"/>
    </font>
    <font>
      <b/>
      <sz val="18"/>
      <name val="Arial Narrow"/>
      <family val="2"/>
    </font>
    <font>
      <b/>
      <sz val="12"/>
      <color theme="0"/>
      <name val="Arial Narrow"/>
      <family val="2"/>
    </font>
    <font>
      <b/>
      <sz val="16"/>
      <color theme="0"/>
      <name val="Arial Narrow"/>
      <family val="2"/>
    </font>
    <font>
      <b/>
      <sz val="18"/>
      <color theme="0"/>
      <name val="Arial Narrow"/>
      <family val="2"/>
    </font>
    <font>
      <sz val="11"/>
      <color theme="1"/>
      <name val="Calibri"/>
      <family val="2"/>
      <scheme val="minor"/>
    </font>
    <font>
      <b/>
      <sz val="16"/>
      <color theme="1"/>
      <name val="Arial Narrow"/>
      <family val="2"/>
    </font>
    <font>
      <b/>
      <sz val="9"/>
      <color theme="0"/>
      <name val="Arial Narrow"/>
      <family val="2"/>
    </font>
    <font>
      <sz val="10.5"/>
      <color theme="1"/>
      <name val="Arial Narrow"/>
      <family val="2"/>
    </font>
    <font>
      <sz val="12"/>
      <name val="Arial Narrow"/>
      <family val="2"/>
    </font>
    <font>
      <sz val="10"/>
      <color theme="1"/>
      <name val="Arial Narrow"/>
      <family val="2"/>
    </font>
    <font>
      <b/>
      <sz val="10"/>
      <color theme="1"/>
      <name val="Arial Narrow"/>
      <family val="2"/>
    </font>
    <font>
      <sz val="10"/>
      <color theme="1"/>
      <name val="Calibri"/>
      <family val="2"/>
      <scheme val="minor"/>
    </font>
    <font>
      <sz val="10"/>
      <name val="Arial Narrow"/>
      <family val="2"/>
    </font>
  </fonts>
  <fills count="11">
    <fill>
      <patternFill patternType="none"/>
    </fill>
    <fill>
      <patternFill patternType="gray125"/>
    </fill>
    <fill>
      <patternFill patternType="solid">
        <fgColor theme="0" tint="-0.14996795556505021"/>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1" tint="0.34998626667073579"/>
        <bgColor indexed="64"/>
      </patternFill>
    </fill>
    <fill>
      <patternFill patternType="solid">
        <fgColor theme="0"/>
        <bgColor indexed="64"/>
      </patternFill>
    </fill>
    <fill>
      <patternFill patternType="solid">
        <fgColor rgb="FF92D050"/>
        <bgColor indexed="64"/>
      </patternFill>
    </fill>
    <fill>
      <patternFill patternType="solid">
        <fgColor theme="0" tint="-0.499984740745262"/>
        <bgColor indexed="64"/>
      </patternFill>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s>
  <cellStyleXfs count="2">
    <xf numFmtId="0" fontId="0" fillId="0" borderId="0"/>
    <xf numFmtId="9" fontId="21" fillId="0" borderId="0" applyFont="0" applyFill="0" applyBorder="0" applyAlignment="0" applyProtection="0"/>
  </cellStyleXfs>
  <cellXfs count="161">
    <xf numFmtId="0" fontId="0" fillId="0" borderId="0" xfId="0"/>
    <xf numFmtId="0" fontId="2" fillId="0" borderId="0" xfId="0" applyFont="1"/>
    <xf numFmtId="0" fontId="2" fillId="5" borderId="1" xfId="0" applyFont="1" applyFill="1" applyBorder="1" applyAlignment="1">
      <alignment wrapText="1"/>
    </xf>
    <xf numFmtId="0" fontId="2" fillId="4" borderId="1" xfId="0" applyFont="1" applyFill="1" applyBorder="1" applyAlignment="1">
      <alignment wrapText="1"/>
    </xf>
    <xf numFmtId="0" fontId="2" fillId="3" borderId="1" xfId="0" applyFont="1" applyFill="1" applyBorder="1" applyAlignment="1">
      <alignment wrapText="1"/>
    </xf>
    <xf numFmtId="0" fontId="11" fillId="6" borderId="1" xfId="0" applyFont="1" applyFill="1" applyBorder="1" applyAlignment="1">
      <alignment horizontal="center" vertical="center" wrapText="1"/>
    </xf>
    <xf numFmtId="0" fontId="11" fillId="6" borderId="1" xfId="0" applyFont="1" applyFill="1" applyBorder="1" applyAlignment="1">
      <alignment horizontal="center" vertical="top" wrapText="1"/>
    </xf>
    <xf numFmtId="0" fontId="13" fillId="5" borderId="1" xfId="0" applyFont="1" applyFill="1" applyBorder="1" applyAlignment="1">
      <alignment horizontal="justify" vertical="top" wrapText="1"/>
    </xf>
    <xf numFmtId="0" fontId="2" fillId="0" borderId="0" xfId="0" applyFont="1" applyBorder="1"/>
    <xf numFmtId="0" fontId="2" fillId="0" borderId="1" xfId="0" applyFont="1" applyBorder="1" applyAlignment="1">
      <alignment horizontal="center" vertical="center"/>
    </xf>
    <xf numFmtId="2" fontId="12" fillId="0" borderId="1" xfId="0" applyNumberFormat="1" applyFont="1" applyBorder="1" applyAlignment="1">
      <alignment horizontal="center" vertical="center"/>
    </xf>
    <xf numFmtId="164" fontId="2" fillId="7" borderId="1" xfId="0"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0" fontId="2" fillId="0" borderId="1" xfId="0" applyFont="1" applyBorder="1" applyAlignment="1">
      <alignment horizontal="justify" vertical="top" wrapText="1"/>
    </xf>
    <xf numFmtId="0" fontId="2" fillId="5" borderId="1" xfId="0" applyFont="1" applyFill="1" applyBorder="1" applyAlignment="1">
      <alignment horizontal="justify" vertical="top" wrapText="1"/>
    </xf>
    <xf numFmtId="0" fontId="15" fillId="0" borderId="1" xfId="0" applyFont="1" applyBorder="1" applyAlignment="1">
      <alignment horizontal="center" vertical="center"/>
    </xf>
    <xf numFmtId="0" fontId="11" fillId="6" borderId="1" xfId="0" applyFont="1" applyFill="1" applyBorder="1" applyAlignment="1">
      <alignment horizontal="center" vertical="center" wrapText="1"/>
    </xf>
    <xf numFmtId="0" fontId="2" fillId="0" borderId="1" xfId="0" applyFont="1" applyBorder="1" applyAlignment="1">
      <alignment horizontal="justify" vertical="top" wrapText="1"/>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2" fillId="8" borderId="1" xfId="0" applyFont="1" applyFill="1" applyBorder="1" applyAlignment="1">
      <alignment wrapText="1"/>
    </xf>
    <xf numFmtId="0" fontId="2" fillId="9" borderId="1" xfId="0" applyFont="1" applyFill="1" applyBorder="1" applyAlignment="1">
      <alignment wrapText="1"/>
    </xf>
    <xf numFmtId="0" fontId="8" fillId="0" borderId="1" xfId="0" applyFont="1" applyBorder="1" applyAlignment="1">
      <alignment horizontal="justify" vertical="center" wrapText="1"/>
    </xf>
    <xf numFmtId="0" fontId="2" fillId="5" borderId="1" xfId="0" applyFont="1" applyFill="1" applyBorder="1" applyAlignment="1">
      <alignment vertical="center" wrapText="1"/>
    </xf>
    <xf numFmtId="0" fontId="2" fillId="0" borderId="0" xfId="0" applyFont="1" applyAlignment="1">
      <alignment vertical="center"/>
    </xf>
    <xf numFmtId="0" fontId="2" fillId="8" borderId="1" xfId="0" applyFont="1" applyFill="1" applyBorder="1" applyAlignment="1">
      <alignment vertical="center" wrapText="1"/>
    </xf>
    <xf numFmtId="0" fontId="2" fillId="4" borderId="1" xfId="0" applyFont="1" applyFill="1" applyBorder="1" applyAlignment="1">
      <alignment vertical="center" wrapText="1"/>
    </xf>
    <xf numFmtId="0" fontId="2" fillId="3" borderId="1" xfId="0" applyFont="1" applyFill="1" applyBorder="1" applyAlignment="1">
      <alignment vertical="center" wrapText="1"/>
    </xf>
    <xf numFmtId="0" fontId="2" fillId="9" borderId="1" xfId="0" applyFont="1" applyFill="1" applyBorder="1" applyAlignment="1">
      <alignment vertical="center" wrapText="1"/>
    </xf>
    <xf numFmtId="0" fontId="13" fillId="9" borderId="1" xfId="0" applyFont="1" applyFill="1" applyBorder="1" applyAlignment="1">
      <alignment wrapText="1"/>
    </xf>
    <xf numFmtId="2" fontId="12" fillId="7" borderId="1" xfId="0" applyNumberFormat="1" applyFont="1" applyFill="1" applyBorder="1" applyAlignment="1">
      <alignment horizontal="center" vertical="center"/>
    </xf>
    <xf numFmtId="0" fontId="2" fillId="0" borderId="1" xfId="0" applyFont="1" applyBorder="1" applyAlignment="1">
      <alignment horizontal="justify" vertical="center" wrapText="1"/>
    </xf>
    <xf numFmtId="0" fontId="2" fillId="0" borderId="14" xfId="0" applyFont="1" applyFill="1" applyBorder="1" applyAlignment="1">
      <alignment horizontal="justify" vertical="center" wrapText="1"/>
    </xf>
    <xf numFmtId="0" fontId="2" fillId="0" borderId="1" xfId="0" applyFont="1" applyFill="1" applyBorder="1" applyAlignment="1">
      <alignment horizontal="justify" vertical="center" wrapText="1"/>
    </xf>
    <xf numFmtId="164" fontId="2" fillId="0" borderId="1" xfId="0" applyNumberFormat="1" applyFont="1" applyFill="1" applyBorder="1" applyAlignment="1">
      <alignment horizontal="center" vertical="center" wrapText="1"/>
    </xf>
    <xf numFmtId="10" fontId="2" fillId="7" borderId="1" xfId="1" applyNumberFormat="1" applyFont="1" applyFill="1" applyBorder="1" applyAlignment="1">
      <alignment horizontal="center" vertical="center" wrapText="1"/>
    </xf>
    <xf numFmtId="2" fontId="2" fillId="7" borderId="1" xfId="1" applyNumberFormat="1" applyFont="1" applyFill="1" applyBorder="1" applyAlignment="1">
      <alignment horizontal="center" vertical="center" wrapText="1"/>
    </xf>
    <xf numFmtId="2" fontId="22" fillId="0" borderId="1" xfId="0" applyNumberFormat="1" applyFont="1" applyBorder="1" applyAlignment="1">
      <alignment horizontal="center" vertical="center"/>
    </xf>
    <xf numFmtId="0" fontId="2" fillId="0" borderId="1" xfId="0" applyFont="1" applyBorder="1" applyAlignment="1">
      <alignment horizontal="justify" vertical="center" wrapText="1"/>
    </xf>
    <xf numFmtId="0" fontId="24" fillId="0" borderId="1" xfId="0" applyFont="1" applyBorder="1" applyAlignment="1">
      <alignment horizontal="justify" vertical="center" wrapText="1"/>
    </xf>
    <xf numFmtId="0" fontId="5" fillId="2" borderId="0" xfId="0" applyFont="1" applyFill="1" applyBorder="1" applyAlignment="1">
      <alignment horizontal="center" vertical="center" wrapText="1"/>
    </xf>
    <xf numFmtId="0" fontId="6" fillId="2" borderId="0" xfId="0" applyFont="1" applyFill="1" applyBorder="1" applyAlignment="1">
      <alignment horizontal="left" vertical="top" wrapText="1"/>
    </xf>
    <xf numFmtId="0" fontId="4" fillId="2" borderId="0" xfId="0" applyFont="1" applyFill="1" applyBorder="1" applyAlignment="1">
      <alignment horizontal="left" vertical="center" wrapText="1"/>
    </xf>
    <xf numFmtId="0" fontId="2" fillId="0" borderId="1" xfId="0" applyFont="1" applyBorder="1" applyAlignment="1">
      <alignment horizontal="left" vertical="top"/>
    </xf>
    <xf numFmtId="0" fontId="7" fillId="0" borderId="0" xfId="0" applyFont="1" applyAlignment="1">
      <alignment horizontal="center"/>
    </xf>
    <xf numFmtId="0" fontId="11" fillId="6" borderId="1" xfId="0" applyFont="1" applyFill="1" applyBorder="1" applyAlignment="1">
      <alignment horizontal="center" vertical="center" wrapText="1"/>
    </xf>
    <xf numFmtId="0" fontId="2" fillId="0" borderId="0" xfId="0" applyFont="1" applyBorder="1" applyAlignment="1">
      <alignment horizontal="center"/>
    </xf>
    <xf numFmtId="0" fontId="1" fillId="2" borderId="0" xfId="0" applyFont="1" applyFill="1" applyBorder="1" applyAlignment="1">
      <alignment horizontal="left" vertical="top"/>
    </xf>
    <xf numFmtId="0" fontId="2" fillId="2" borderId="0" xfId="0" applyFont="1" applyFill="1" applyBorder="1" applyAlignment="1">
      <alignment horizontal="left" vertical="top"/>
    </xf>
    <xf numFmtId="0" fontId="10" fillId="6"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justify" vertical="center" wrapText="1"/>
    </xf>
    <xf numFmtId="0" fontId="12" fillId="0" borderId="1" xfId="0" applyFont="1" applyBorder="1" applyAlignment="1">
      <alignment horizontal="center" vertical="center" wrapText="1"/>
    </xf>
    <xf numFmtId="0" fontId="11" fillId="6" borderId="1" xfId="0" applyFont="1" applyFill="1" applyBorder="1" applyAlignment="1">
      <alignment horizontal="center" vertical="center"/>
    </xf>
    <xf numFmtId="0" fontId="6" fillId="2" borderId="0" xfId="0"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8"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4" fillId="0" borderId="7" xfId="0" applyFont="1" applyBorder="1" applyAlignment="1">
      <alignment horizontal="left" vertical="center" wrapText="1"/>
    </xf>
    <xf numFmtId="0" fontId="17" fillId="2" borderId="0" xfId="0" applyFont="1" applyFill="1" applyBorder="1" applyAlignment="1">
      <alignment horizontal="center" vertical="center" wrapText="1"/>
    </xf>
    <xf numFmtId="0" fontId="16" fillId="0" borderId="2" xfId="0" applyFont="1" applyBorder="1" applyAlignment="1">
      <alignment horizontal="justify" vertical="center" wrapText="1"/>
    </xf>
    <xf numFmtId="0" fontId="16" fillId="0" borderId="8" xfId="0" applyFont="1" applyBorder="1" applyAlignment="1">
      <alignment horizontal="justify" vertical="center" wrapText="1"/>
    </xf>
    <xf numFmtId="0" fontId="16" fillId="0" borderId="3" xfId="0" applyFont="1" applyBorder="1" applyAlignment="1">
      <alignment horizontal="justify" vertical="center" wrapText="1"/>
    </xf>
    <xf numFmtId="0" fontId="16" fillId="0" borderId="4" xfId="0" applyFont="1" applyBorder="1" applyAlignment="1">
      <alignment horizontal="justify" vertical="center" wrapText="1"/>
    </xf>
    <xf numFmtId="0" fontId="16" fillId="0" borderId="0" xfId="0" applyFont="1" applyBorder="1" applyAlignment="1">
      <alignment horizontal="justify" vertical="center" wrapText="1"/>
    </xf>
    <xf numFmtId="0" fontId="16" fillId="0" borderId="5" xfId="0" applyFont="1" applyBorder="1" applyAlignment="1">
      <alignment horizontal="justify" vertical="center" wrapText="1"/>
    </xf>
    <xf numFmtId="0" fontId="16" fillId="0" borderId="6" xfId="0" applyFont="1" applyBorder="1" applyAlignment="1">
      <alignment horizontal="justify" vertical="center" wrapText="1"/>
    </xf>
    <xf numFmtId="0" fontId="16" fillId="0" borderId="9" xfId="0" applyFont="1" applyBorder="1" applyAlignment="1">
      <alignment horizontal="justify" vertical="center" wrapText="1"/>
    </xf>
    <xf numFmtId="0" fontId="16" fillId="0" borderId="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13" xfId="0" applyFont="1" applyBorder="1" applyAlignment="1">
      <alignment horizontal="justify" vertical="center" wrapText="1"/>
    </xf>
    <xf numFmtId="0" fontId="7" fillId="0" borderId="8" xfId="0" applyFont="1" applyBorder="1" applyAlignment="1">
      <alignment horizontal="center"/>
    </xf>
    <xf numFmtId="0" fontId="7" fillId="0" borderId="0" xfId="0" applyFont="1" applyBorder="1" applyAlignment="1">
      <alignment horizontal="center"/>
    </xf>
    <xf numFmtId="0" fontId="18" fillId="6" borderId="1"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horizontal="justify" vertical="center"/>
    </xf>
    <xf numFmtId="0" fontId="2" fillId="0" borderId="11" xfId="0" applyFont="1" applyBorder="1" applyAlignment="1">
      <alignment horizontal="justify" vertical="center"/>
    </xf>
    <xf numFmtId="0" fontId="2" fillId="0" borderId="10"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7" xfId="0" applyFont="1" applyBorder="1" applyAlignment="1">
      <alignment horizontal="justify" vertical="center" wrapText="1"/>
    </xf>
    <xf numFmtId="0" fontId="8" fillId="2" borderId="0" xfId="0" applyFont="1" applyFill="1" applyBorder="1" applyAlignment="1">
      <alignment horizontal="left" vertical="center" wrapText="1"/>
    </xf>
    <xf numFmtId="0" fontId="12" fillId="7"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9" fillId="0" borderId="2" xfId="0" applyFont="1" applyBorder="1" applyAlignment="1">
      <alignment horizontal="justify" vertical="center" wrapText="1"/>
    </xf>
    <xf numFmtId="0" fontId="2" fillId="0" borderId="1" xfId="0" applyFont="1" applyBorder="1" applyAlignment="1">
      <alignment horizontal="left" vertical="center" wrapText="1"/>
    </xf>
    <xf numFmtId="0" fontId="12" fillId="0" borderId="10" xfId="0" applyFont="1" applyBorder="1" applyAlignment="1">
      <alignment horizontal="left" vertical="center" wrapText="1"/>
    </xf>
    <xf numFmtId="0" fontId="12" fillId="0" borderId="15" xfId="0" applyFont="1" applyBorder="1" applyAlignment="1">
      <alignment horizontal="left" vertical="center" wrapText="1"/>
    </xf>
    <xf numFmtId="0" fontId="12" fillId="0" borderId="11" xfId="0" applyFont="1" applyBorder="1" applyAlignment="1">
      <alignment horizontal="left" vertical="center" wrapText="1"/>
    </xf>
    <xf numFmtId="0" fontId="11" fillId="6" borderId="12" xfId="0" applyFont="1" applyFill="1" applyBorder="1" applyAlignment="1">
      <alignment horizontal="center" vertical="center" wrapText="1"/>
    </xf>
    <xf numFmtId="0" fontId="11" fillId="6" borderId="13" xfId="0" applyFont="1" applyFill="1" applyBorder="1" applyAlignment="1">
      <alignment horizontal="center" vertical="center" wrapText="1"/>
    </xf>
    <xf numFmtId="164" fontId="2" fillId="7" borderId="10" xfId="0" applyNumberFormat="1" applyFont="1" applyFill="1" applyBorder="1" applyAlignment="1">
      <alignment horizontal="left" vertical="center" wrapText="1"/>
    </xf>
    <xf numFmtId="164" fontId="2" fillId="7" borderId="15" xfId="0" applyNumberFormat="1" applyFont="1" applyFill="1" applyBorder="1" applyAlignment="1">
      <alignment horizontal="left" vertical="center" wrapText="1"/>
    </xf>
    <xf numFmtId="164" fontId="2" fillId="7" borderId="11" xfId="0" applyNumberFormat="1" applyFont="1" applyFill="1" applyBorder="1" applyAlignment="1">
      <alignment horizontal="left" vertical="center" wrapText="1"/>
    </xf>
    <xf numFmtId="0" fontId="11" fillId="6" borderId="2"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2" fillId="0" borderId="10" xfId="0" applyFont="1" applyBorder="1" applyAlignment="1">
      <alignment horizontal="left" vertical="center"/>
    </xf>
    <xf numFmtId="0" fontId="2" fillId="0" borderId="15" xfId="0" applyFont="1" applyBorder="1" applyAlignment="1">
      <alignment horizontal="left" vertical="center"/>
    </xf>
    <xf numFmtId="0" fontId="2" fillId="0" borderId="11" xfId="0" applyFont="1" applyBorder="1" applyAlignment="1">
      <alignment horizontal="left" vertical="center"/>
    </xf>
    <xf numFmtId="0" fontId="2" fillId="5" borderId="12" xfId="0" applyFont="1" applyFill="1" applyBorder="1" applyAlignment="1">
      <alignment horizontal="center" wrapText="1"/>
    </xf>
    <xf numFmtId="0" fontId="2" fillId="5" borderId="14" xfId="0" applyFont="1" applyFill="1" applyBorder="1" applyAlignment="1">
      <alignment horizontal="center" wrapText="1"/>
    </xf>
    <xf numFmtId="0" fontId="2" fillId="5" borderId="13" xfId="0" applyFont="1" applyFill="1" applyBorder="1" applyAlignment="1">
      <alignment horizont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2" fillId="0" borderId="2" xfId="0" applyFont="1" applyBorder="1" applyAlignment="1">
      <alignment horizontal="center" vertical="top" wrapText="1"/>
    </xf>
    <xf numFmtId="0" fontId="2" fillId="0" borderId="8"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0"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9" xfId="0" applyFont="1" applyBorder="1" applyAlignment="1">
      <alignment horizontal="center" vertical="top" wrapText="1"/>
    </xf>
    <xf numFmtId="0" fontId="2" fillId="0" borderId="7" xfId="0" applyFont="1" applyBorder="1" applyAlignment="1">
      <alignment horizontal="center" vertical="top" wrapText="1"/>
    </xf>
    <xf numFmtId="0" fontId="28" fillId="0" borderId="0" xfId="0" applyFont="1"/>
    <xf numFmtId="0" fontId="26" fillId="0" borderId="1" xfId="0" applyFont="1" applyBorder="1" applyAlignment="1">
      <alignment horizontal="center" vertical="center"/>
    </xf>
    <xf numFmtId="0" fontId="26" fillId="0" borderId="1" xfId="0" applyFont="1" applyFill="1" applyBorder="1" applyAlignment="1">
      <alignment horizontal="center" vertical="center"/>
    </xf>
    <xf numFmtId="2" fontId="26" fillId="0" borderId="1" xfId="0" applyNumberFormat="1" applyFont="1" applyBorder="1" applyAlignment="1">
      <alignment horizontal="center" vertical="center"/>
    </xf>
    <xf numFmtId="0" fontId="29" fillId="2" borderId="0"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6" fillId="0" borderId="1" xfId="0" applyFont="1" applyBorder="1" applyAlignment="1">
      <alignment horizontal="justify" vertical="center"/>
    </xf>
    <xf numFmtId="2" fontId="26" fillId="7" borderId="1" xfId="1" applyNumberFormat="1" applyFont="1" applyFill="1" applyBorder="1" applyAlignment="1">
      <alignment horizontal="center" vertical="center" wrapText="1"/>
    </xf>
    <xf numFmtId="0" fontId="27" fillId="10" borderId="1" xfId="0" applyFont="1" applyFill="1" applyBorder="1" applyAlignment="1">
      <alignment horizontal="center" vertical="center"/>
    </xf>
    <xf numFmtId="0" fontId="27" fillId="10" borderId="1" xfId="0" applyFont="1" applyFill="1" applyBorder="1" applyAlignment="1">
      <alignment horizontal="justify" vertical="center"/>
    </xf>
    <xf numFmtId="0" fontId="26" fillId="0" borderId="1" xfId="0" applyFont="1" applyBorder="1" applyAlignment="1">
      <alignment horizontal="justify" vertical="center" wrapText="1"/>
    </xf>
    <xf numFmtId="0" fontId="8" fillId="2" borderId="0" xfId="0" applyFont="1" applyFill="1" applyBorder="1" applyAlignment="1">
      <alignment horizontal="center" vertical="center" wrapText="1"/>
    </xf>
  </cellXfs>
  <cellStyles count="2">
    <cellStyle name="Normal" xfId="0" builtinId="0"/>
    <cellStyle name="Porcentaje" xfId="1" builtinId="5"/>
  </cellStyles>
  <dxfs count="170">
    <dxf>
      <fill>
        <patternFill>
          <bgColor theme="0" tint="-0.34998626667073579"/>
        </patternFill>
      </fill>
    </dxf>
    <dxf>
      <fill>
        <patternFill>
          <bgColor rgb="FFFF0000"/>
        </patternFill>
      </fill>
    </dxf>
    <dxf>
      <fill>
        <patternFill>
          <bgColor rgb="FFFFFF00"/>
        </patternFill>
      </fill>
    </dxf>
    <dxf>
      <fill>
        <patternFill>
          <bgColor rgb="FF92D050"/>
        </patternFill>
      </fill>
    </dxf>
    <dxf>
      <fill>
        <patternFill>
          <bgColor rgb="FF008000"/>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rgb="FF008000"/>
        </patternFill>
      </fill>
    </dxf>
    <dxf>
      <fill>
        <patternFill>
          <bgColor rgb="FF92D050"/>
        </patternFill>
      </fill>
    </dxf>
    <dxf>
      <fill>
        <patternFill>
          <bgColor rgb="FFFFFF00"/>
        </patternFill>
      </fill>
    </dxf>
    <dxf>
      <fill>
        <patternFill>
          <bgColor rgb="FFFF0000"/>
        </patternFill>
      </fill>
    </dxf>
    <dxf>
      <fill>
        <patternFill>
          <bgColor theme="0" tint="-0.34998626667073579"/>
        </patternFill>
      </fill>
    </dxf>
  </dxfs>
  <tableStyles count="0" defaultTableStyle="TableStyleMedium2" defaultPivotStyle="PivotStyleLight16"/>
  <colors>
    <mruColors>
      <color rgb="FF008000"/>
      <color rgb="FF006600"/>
      <color rgb="FF00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7.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1847850</xdr:colOff>
      <xdr:row>15</xdr:row>
      <xdr:rowOff>781050</xdr:rowOff>
    </xdr:from>
    <xdr:to>
      <xdr:col>7</xdr:col>
      <xdr:colOff>352425</xdr:colOff>
      <xdr:row>18</xdr:row>
      <xdr:rowOff>27495</xdr:rowOff>
    </xdr:to>
    <xdr:sp macro="" textlink="">
      <xdr:nvSpPr>
        <xdr:cNvPr id="27" name="26 CuadroTexto"/>
        <xdr:cNvSpPr txBox="1"/>
      </xdr:nvSpPr>
      <xdr:spPr>
        <a:xfrm>
          <a:off x="5334000" y="6991350"/>
          <a:ext cx="3914775" cy="465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chemeClr val="dk1"/>
              </a:solidFill>
              <a:effectLst/>
              <a:latin typeface="+mn-lt"/>
              <a:ea typeface="+mn-ea"/>
              <a:cs typeface="+mn-cs"/>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twoCellAnchor>
    <xdr:from>
      <xdr:col>0</xdr:col>
      <xdr:colOff>127050</xdr:colOff>
      <xdr:row>15</xdr:row>
      <xdr:rowOff>798015</xdr:rowOff>
    </xdr:from>
    <xdr:to>
      <xdr:col>5</xdr:col>
      <xdr:colOff>1704975</xdr:colOff>
      <xdr:row>17</xdr:row>
      <xdr:rowOff>95282</xdr:rowOff>
    </xdr:to>
    <xdr:sp macro="" textlink="">
      <xdr:nvSpPr>
        <xdr:cNvPr id="43" name="42 CuadroTexto"/>
        <xdr:cNvSpPr txBox="1"/>
      </xdr:nvSpPr>
      <xdr:spPr>
        <a:xfrm>
          <a:off x="127050" y="7008315"/>
          <a:ext cx="5064075" cy="3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A.2, A.3, B.1, B.7, D.3</a:t>
          </a:r>
          <a:endParaRPr lang="es-MX" sz="1000" b="1">
            <a:solidFill>
              <a:sysClr val="windowText" lastClr="000000"/>
            </a:solidFill>
          </a:endParaRPr>
        </a:p>
      </xdr:txBody>
    </xdr:sp>
    <xdr:clientData/>
  </xdr:twoCellAnchor>
  <xdr:twoCellAnchor>
    <xdr:from>
      <xdr:col>0</xdr:col>
      <xdr:colOff>116413</xdr:colOff>
      <xdr:row>2</xdr:row>
      <xdr:rowOff>29815</xdr:rowOff>
    </xdr:from>
    <xdr:to>
      <xdr:col>1</xdr:col>
      <xdr:colOff>146046</xdr:colOff>
      <xdr:row>6</xdr:row>
      <xdr:rowOff>202323</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0815"/>
          <a:ext cx="953558" cy="953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27677</xdr:colOff>
      <xdr:row>13</xdr:row>
      <xdr:rowOff>788472</xdr:rowOff>
    </xdr:from>
    <xdr:to>
      <xdr:col>6</xdr:col>
      <xdr:colOff>387349</xdr:colOff>
      <xdr:row>15</xdr:row>
      <xdr:rowOff>85739</xdr:rowOff>
    </xdr:to>
    <xdr:sp macro="" textlink="">
      <xdr:nvSpPr>
        <xdr:cNvPr id="2" name="1 CuadroTexto"/>
        <xdr:cNvSpPr txBox="1"/>
      </xdr:nvSpPr>
      <xdr:spPr>
        <a:xfrm>
          <a:off x="27677" y="7198797"/>
          <a:ext cx="6541397" cy="3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 pregunta: B.1, B.3, B.7, C.1</a:t>
          </a:r>
          <a:endParaRPr lang="es-MX" sz="1000" b="1">
            <a:solidFill>
              <a:sysClr val="windowText" lastClr="000000"/>
            </a:solidFill>
          </a:endParaRPr>
        </a:p>
      </xdr:txBody>
    </xdr:sp>
    <xdr:clientData/>
  </xdr:twoCellAnchor>
  <xdr:twoCellAnchor>
    <xdr:from>
      <xdr:col>0</xdr:col>
      <xdr:colOff>116413</xdr:colOff>
      <xdr:row>2</xdr:row>
      <xdr:rowOff>33348</xdr:rowOff>
    </xdr:from>
    <xdr:to>
      <xdr:col>1</xdr:col>
      <xdr:colOff>146046</xdr:colOff>
      <xdr:row>6</xdr:row>
      <xdr:rowOff>196126</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4348"/>
          <a:ext cx="953558" cy="943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2396613</xdr:colOff>
      <xdr:row>14</xdr:row>
      <xdr:rowOff>11267</xdr:rowOff>
    </xdr:from>
    <xdr:to>
      <xdr:col>7</xdr:col>
      <xdr:colOff>736807</xdr:colOff>
      <xdr:row>16</xdr:row>
      <xdr:rowOff>61294</xdr:rowOff>
    </xdr:to>
    <xdr:sp macro="" textlink="">
      <xdr:nvSpPr>
        <xdr:cNvPr id="4" name="3 CuadroTexto"/>
        <xdr:cNvSpPr txBox="1"/>
      </xdr:nvSpPr>
      <xdr:spPr>
        <a:xfrm>
          <a:off x="5882763" y="7221692"/>
          <a:ext cx="3750394" cy="554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chemeClr val="dk1"/>
              </a:solidFill>
              <a:effectLst/>
              <a:latin typeface="+mn-lt"/>
              <a:ea typeface="+mn-ea"/>
              <a:cs typeface="+mn-cs"/>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84827</xdr:colOff>
      <xdr:row>15</xdr:row>
      <xdr:rowOff>788472</xdr:rowOff>
    </xdr:from>
    <xdr:to>
      <xdr:col>6</xdr:col>
      <xdr:colOff>444499</xdr:colOff>
      <xdr:row>17</xdr:row>
      <xdr:rowOff>85739</xdr:rowOff>
    </xdr:to>
    <xdr:sp macro="" textlink="">
      <xdr:nvSpPr>
        <xdr:cNvPr id="2" name="1 CuadroTexto"/>
        <xdr:cNvSpPr txBox="1"/>
      </xdr:nvSpPr>
      <xdr:spPr>
        <a:xfrm>
          <a:off x="84827" y="7817922"/>
          <a:ext cx="6541397" cy="3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 pregunta: A.2, B.1, B.3, B.6</a:t>
          </a:r>
          <a:endParaRPr lang="es-MX" sz="1000" b="1">
            <a:solidFill>
              <a:sysClr val="windowText" lastClr="000000"/>
            </a:solidFill>
          </a:endParaRPr>
        </a:p>
      </xdr:txBody>
    </xdr:sp>
    <xdr:clientData/>
  </xdr:twoCellAnchor>
  <xdr:twoCellAnchor>
    <xdr:from>
      <xdr:col>0</xdr:col>
      <xdr:colOff>116413</xdr:colOff>
      <xdr:row>2</xdr:row>
      <xdr:rowOff>29815</xdr:rowOff>
    </xdr:from>
    <xdr:to>
      <xdr:col>1</xdr:col>
      <xdr:colOff>146046</xdr:colOff>
      <xdr:row>6</xdr:row>
      <xdr:rowOff>202323</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0815"/>
          <a:ext cx="953558" cy="953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2396613</xdr:colOff>
      <xdr:row>16</xdr:row>
      <xdr:rowOff>11267</xdr:rowOff>
    </xdr:from>
    <xdr:to>
      <xdr:col>7</xdr:col>
      <xdr:colOff>736807</xdr:colOff>
      <xdr:row>18</xdr:row>
      <xdr:rowOff>61294</xdr:rowOff>
    </xdr:to>
    <xdr:sp macro="" textlink="">
      <xdr:nvSpPr>
        <xdr:cNvPr id="4" name="3 CuadroTexto"/>
        <xdr:cNvSpPr txBox="1"/>
      </xdr:nvSpPr>
      <xdr:spPr>
        <a:xfrm>
          <a:off x="5882763" y="7840817"/>
          <a:ext cx="3750394" cy="554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chemeClr val="dk1"/>
              </a:solidFill>
              <a:effectLst/>
              <a:latin typeface="+mn-lt"/>
              <a:ea typeface="+mn-ea"/>
              <a:cs typeface="+mn-cs"/>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105834</xdr:colOff>
      <xdr:row>2</xdr:row>
      <xdr:rowOff>20626</xdr:rowOff>
    </xdr:from>
    <xdr:to>
      <xdr:col>0</xdr:col>
      <xdr:colOff>1056217</xdr:colOff>
      <xdr:row>6</xdr:row>
      <xdr:rowOff>196448</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5834" y="397439"/>
          <a:ext cx="950383" cy="9503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127050</xdr:colOff>
      <xdr:row>16</xdr:row>
      <xdr:rowOff>74115</xdr:rowOff>
    </xdr:from>
    <xdr:to>
      <xdr:col>5</xdr:col>
      <xdr:colOff>470776</xdr:colOff>
      <xdr:row>17</xdr:row>
      <xdr:rowOff>171482</xdr:rowOff>
    </xdr:to>
    <xdr:sp macro="" textlink="">
      <xdr:nvSpPr>
        <xdr:cNvPr id="2" name="1 CuadroTexto"/>
        <xdr:cNvSpPr txBox="1"/>
      </xdr:nvSpPr>
      <xdr:spPr>
        <a:xfrm>
          <a:off x="127050" y="7236915"/>
          <a:ext cx="3829876" cy="3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B.1, B.2, B.6</a:t>
          </a:r>
          <a:endParaRPr lang="es-MX" sz="1000" b="1">
            <a:solidFill>
              <a:sysClr val="windowText" lastClr="000000"/>
            </a:solidFill>
          </a:endParaRPr>
        </a:p>
      </xdr:txBody>
    </xdr:sp>
    <xdr:clientData/>
  </xdr:twoCellAnchor>
  <xdr:twoCellAnchor>
    <xdr:from>
      <xdr:col>0</xdr:col>
      <xdr:colOff>116413</xdr:colOff>
      <xdr:row>2</xdr:row>
      <xdr:rowOff>33701</xdr:rowOff>
    </xdr:from>
    <xdr:to>
      <xdr:col>1</xdr:col>
      <xdr:colOff>146046</xdr:colOff>
      <xdr:row>6</xdr:row>
      <xdr:rowOff>194713</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6891"/>
          <a:ext cx="949288" cy="9492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2419569</xdr:colOff>
      <xdr:row>16</xdr:row>
      <xdr:rowOff>10949</xdr:rowOff>
    </xdr:from>
    <xdr:to>
      <xdr:col>7</xdr:col>
      <xdr:colOff>759057</xdr:colOff>
      <xdr:row>18</xdr:row>
      <xdr:rowOff>146796</xdr:rowOff>
    </xdr:to>
    <xdr:sp macro="" textlink="">
      <xdr:nvSpPr>
        <xdr:cNvPr id="4" name="3 CuadroTexto"/>
        <xdr:cNvSpPr txBox="1"/>
      </xdr:nvSpPr>
      <xdr:spPr>
        <a:xfrm>
          <a:off x="5905719" y="7173749"/>
          <a:ext cx="3749688" cy="554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chemeClr val="dk1"/>
              </a:solidFill>
              <a:effectLst/>
              <a:latin typeface="+mn-lt"/>
              <a:ea typeface="+mn-ea"/>
              <a:cs typeface="+mn-cs"/>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84827</xdr:colOff>
      <xdr:row>16</xdr:row>
      <xdr:rowOff>74097</xdr:rowOff>
    </xdr:from>
    <xdr:to>
      <xdr:col>5</xdr:col>
      <xdr:colOff>790575</xdr:colOff>
      <xdr:row>17</xdr:row>
      <xdr:rowOff>171464</xdr:rowOff>
    </xdr:to>
    <xdr:sp macro="" textlink="">
      <xdr:nvSpPr>
        <xdr:cNvPr id="2" name="1 CuadroTexto"/>
        <xdr:cNvSpPr txBox="1"/>
      </xdr:nvSpPr>
      <xdr:spPr>
        <a:xfrm>
          <a:off x="84827" y="6417747"/>
          <a:ext cx="4191898" cy="3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B.3, B.5, C.3, F.1, F.2</a:t>
          </a:r>
          <a:endParaRPr lang="es-MX" sz="1000" b="1">
            <a:solidFill>
              <a:sysClr val="windowText" lastClr="000000"/>
            </a:solidFill>
          </a:endParaRPr>
        </a:p>
      </xdr:txBody>
    </xdr:sp>
    <xdr:clientData/>
  </xdr:twoCellAnchor>
  <xdr:twoCellAnchor>
    <xdr:from>
      <xdr:col>0</xdr:col>
      <xdr:colOff>116413</xdr:colOff>
      <xdr:row>2</xdr:row>
      <xdr:rowOff>29815</xdr:rowOff>
    </xdr:from>
    <xdr:to>
      <xdr:col>1</xdr:col>
      <xdr:colOff>146046</xdr:colOff>
      <xdr:row>6</xdr:row>
      <xdr:rowOff>202323</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0815"/>
          <a:ext cx="953558" cy="953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2416969</xdr:colOff>
      <xdr:row>16</xdr:row>
      <xdr:rowOff>23812</xdr:rowOff>
    </xdr:from>
    <xdr:to>
      <xdr:col>7</xdr:col>
      <xdr:colOff>759467</xdr:colOff>
      <xdr:row>18</xdr:row>
      <xdr:rowOff>147069</xdr:rowOff>
    </xdr:to>
    <xdr:sp macro="" textlink="">
      <xdr:nvSpPr>
        <xdr:cNvPr id="5" name="4 CuadroTexto"/>
        <xdr:cNvSpPr txBox="1"/>
      </xdr:nvSpPr>
      <xdr:spPr>
        <a:xfrm>
          <a:off x="5903119" y="7539037"/>
          <a:ext cx="3743173" cy="542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chemeClr val="dk1"/>
              </a:solidFill>
              <a:effectLst/>
              <a:latin typeface="+mn-lt"/>
              <a:ea typeface="+mn-ea"/>
              <a:cs typeface="+mn-cs"/>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84827</xdr:colOff>
      <xdr:row>16</xdr:row>
      <xdr:rowOff>74097</xdr:rowOff>
    </xdr:from>
    <xdr:to>
      <xdr:col>5</xdr:col>
      <xdr:colOff>622300</xdr:colOff>
      <xdr:row>17</xdr:row>
      <xdr:rowOff>171464</xdr:rowOff>
    </xdr:to>
    <xdr:sp macro="" textlink="">
      <xdr:nvSpPr>
        <xdr:cNvPr id="2" name="1 CuadroTexto"/>
        <xdr:cNvSpPr txBox="1"/>
      </xdr:nvSpPr>
      <xdr:spPr>
        <a:xfrm>
          <a:off x="84827" y="6379647"/>
          <a:ext cx="4033148" cy="3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B.2, B.3, C.2, F.2</a:t>
          </a:r>
          <a:endParaRPr lang="es-MX" sz="1000" b="1">
            <a:solidFill>
              <a:sysClr val="windowText" lastClr="000000"/>
            </a:solidFill>
          </a:endParaRPr>
        </a:p>
      </xdr:txBody>
    </xdr:sp>
    <xdr:clientData/>
  </xdr:twoCellAnchor>
  <xdr:twoCellAnchor>
    <xdr:from>
      <xdr:col>0</xdr:col>
      <xdr:colOff>116413</xdr:colOff>
      <xdr:row>2</xdr:row>
      <xdr:rowOff>29815</xdr:rowOff>
    </xdr:from>
    <xdr:to>
      <xdr:col>1</xdr:col>
      <xdr:colOff>146046</xdr:colOff>
      <xdr:row>6</xdr:row>
      <xdr:rowOff>202323</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0815"/>
          <a:ext cx="953558" cy="953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2413000</xdr:colOff>
      <xdr:row>16</xdr:row>
      <xdr:rowOff>12700</xdr:rowOff>
    </xdr:from>
    <xdr:to>
      <xdr:col>7</xdr:col>
      <xdr:colOff>750736</xdr:colOff>
      <xdr:row>18</xdr:row>
      <xdr:rowOff>132782</xdr:rowOff>
    </xdr:to>
    <xdr:sp macro="" textlink="">
      <xdr:nvSpPr>
        <xdr:cNvPr id="6" name="5 CuadroTexto"/>
        <xdr:cNvSpPr txBox="1"/>
      </xdr:nvSpPr>
      <xdr:spPr>
        <a:xfrm>
          <a:off x="5908675" y="6318250"/>
          <a:ext cx="3738411" cy="539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chemeClr val="dk1"/>
              </a:solidFill>
              <a:effectLst/>
              <a:latin typeface="+mn-lt"/>
              <a:ea typeface="+mn-ea"/>
              <a:cs typeface="+mn-cs"/>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114300</xdr:colOff>
      <xdr:row>2</xdr:row>
      <xdr:rowOff>28948</xdr:rowOff>
    </xdr:from>
    <xdr:to>
      <xdr:col>0</xdr:col>
      <xdr:colOff>1067858</xdr:colOff>
      <xdr:row>6</xdr:row>
      <xdr:rowOff>198094</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4300" y="409948"/>
          <a:ext cx="953558" cy="953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127050</xdr:colOff>
      <xdr:row>16</xdr:row>
      <xdr:rowOff>74115</xdr:rowOff>
    </xdr:from>
    <xdr:to>
      <xdr:col>5</xdr:col>
      <xdr:colOff>869156</xdr:colOff>
      <xdr:row>17</xdr:row>
      <xdr:rowOff>171482</xdr:rowOff>
    </xdr:to>
    <xdr:sp macro="" textlink="">
      <xdr:nvSpPr>
        <xdr:cNvPr id="2" name="1 CuadroTexto"/>
        <xdr:cNvSpPr txBox="1"/>
      </xdr:nvSpPr>
      <xdr:spPr>
        <a:xfrm>
          <a:off x="127050" y="7817940"/>
          <a:ext cx="4228256" cy="3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D.2, D.3</a:t>
          </a:r>
          <a:endParaRPr lang="es-MX" sz="1000" b="1">
            <a:solidFill>
              <a:sysClr val="windowText" lastClr="000000"/>
            </a:solidFill>
          </a:endParaRPr>
        </a:p>
      </xdr:txBody>
    </xdr:sp>
    <xdr:clientData/>
  </xdr:twoCellAnchor>
  <xdr:twoCellAnchor>
    <xdr:from>
      <xdr:col>0</xdr:col>
      <xdr:colOff>116413</xdr:colOff>
      <xdr:row>2</xdr:row>
      <xdr:rowOff>26243</xdr:rowOff>
    </xdr:from>
    <xdr:to>
      <xdr:col>1</xdr:col>
      <xdr:colOff>146046</xdr:colOff>
      <xdr:row>6</xdr:row>
      <xdr:rowOff>210658</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07243"/>
          <a:ext cx="958321" cy="958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2405062</xdr:colOff>
      <xdr:row>16</xdr:row>
      <xdr:rowOff>0</xdr:rowOff>
    </xdr:from>
    <xdr:to>
      <xdr:col>7</xdr:col>
      <xdr:colOff>747560</xdr:colOff>
      <xdr:row>18</xdr:row>
      <xdr:rowOff>123257</xdr:rowOff>
    </xdr:to>
    <xdr:sp macro="" textlink="">
      <xdr:nvSpPr>
        <xdr:cNvPr id="4" name="3 CuadroTexto"/>
        <xdr:cNvSpPr txBox="1"/>
      </xdr:nvSpPr>
      <xdr:spPr>
        <a:xfrm>
          <a:off x="5891212" y="7743825"/>
          <a:ext cx="3743173" cy="542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pPr algn="l"/>
          <a:r>
            <a:rPr lang="es-MX" sz="1000" b="1">
              <a:solidFill>
                <a:sysClr val="windowText" lastClr="000000"/>
              </a:solidFill>
            </a:rPr>
            <a:t>Evaluación: </a:t>
          </a:r>
          <a:r>
            <a:rPr lang="es-MX" sz="1000" b="0">
              <a:solidFill>
                <a:sysClr val="windowText" lastClr="000000"/>
              </a:solidFill>
            </a:rPr>
            <a:t>Escribirá</a:t>
          </a:r>
          <a:r>
            <a:rPr lang="es-MX" sz="1000" b="0" baseline="0">
              <a:solidFill>
                <a:sysClr val="windowText" lastClr="000000"/>
              </a:solidFill>
            </a:rPr>
            <a:t>  una "</a:t>
          </a:r>
          <a:r>
            <a:rPr lang="es-MX" sz="1000" b="1" baseline="0">
              <a:solidFill>
                <a:sysClr val="windowText" lastClr="000000"/>
              </a:solidFill>
            </a:rPr>
            <a:t>X</a:t>
          </a:r>
          <a:r>
            <a:rPr lang="es-MX" sz="1000" b="0" baseline="0">
              <a:solidFill>
                <a:sysClr val="windowText" lastClr="000000"/>
              </a:solidFill>
            </a:rPr>
            <a:t>" conforme al parámetro seleccionado que da respuesta a la pregunta planteada.</a:t>
          </a:r>
          <a:endParaRPr lang="es-MX" sz="1000" b="0">
            <a:solidFill>
              <a:sysClr val="windowText" lastClr="00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84827</xdr:colOff>
      <xdr:row>16</xdr:row>
      <xdr:rowOff>74097</xdr:rowOff>
    </xdr:from>
    <xdr:to>
      <xdr:col>5</xdr:col>
      <xdr:colOff>588624</xdr:colOff>
      <xdr:row>17</xdr:row>
      <xdr:rowOff>169623</xdr:rowOff>
    </xdr:to>
    <xdr:sp macro="" textlink="">
      <xdr:nvSpPr>
        <xdr:cNvPr id="2" name="1 CuadroTexto"/>
        <xdr:cNvSpPr txBox="1"/>
      </xdr:nvSpPr>
      <xdr:spPr>
        <a:xfrm>
          <a:off x="84827" y="6388423"/>
          <a:ext cx="3982027" cy="309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D.1, D.3</a:t>
          </a:r>
          <a:endParaRPr lang="es-MX" sz="1000" b="1">
            <a:solidFill>
              <a:sysClr val="windowText" lastClr="000000"/>
            </a:solidFill>
          </a:endParaRPr>
        </a:p>
      </xdr:txBody>
    </xdr:sp>
    <xdr:clientData/>
  </xdr:twoCellAnchor>
  <xdr:twoCellAnchor>
    <xdr:from>
      <xdr:col>0</xdr:col>
      <xdr:colOff>116413</xdr:colOff>
      <xdr:row>2</xdr:row>
      <xdr:rowOff>31795</xdr:rowOff>
    </xdr:from>
    <xdr:to>
      <xdr:col>1</xdr:col>
      <xdr:colOff>146046</xdr:colOff>
      <xdr:row>6</xdr:row>
      <xdr:rowOff>200557</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7076"/>
          <a:ext cx="950026" cy="95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2429410</xdr:colOff>
      <xdr:row>16</xdr:row>
      <xdr:rowOff>21405</xdr:rowOff>
    </xdr:from>
    <xdr:to>
      <xdr:col>7</xdr:col>
      <xdr:colOff>751306</xdr:colOff>
      <xdr:row>18</xdr:row>
      <xdr:rowOff>145197</xdr:rowOff>
    </xdr:to>
    <xdr:sp macro="" textlink="">
      <xdr:nvSpPr>
        <xdr:cNvPr id="6" name="5 CuadroTexto"/>
        <xdr:cNvSpPr txBox="1"/>
      </xdr:nvSpPr>
      <xdr:spPr>
        <a:xfrm>
          <a:off x="5915560" y="7260405"/>
          <a:ext cx="3741621" cy="542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ysClr val="windowText" lastClr="000000"/>
              </a:solidFill>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84827</xdr:colOff>
      <xdr:row>16</xdr:row>
      <xdr:rowOff>16947</xdr:rowOff>
    </xdr:from>
    <xdr:to>
      <xdr:col>5</xdr:col>
      <xdr:colOff>786366</xdr:colOff>
      <xdr:row>18</xdr:row>
      <xdr:rowOff>9525</xdr:rowOff>
    </xdr:to>
    <xdr:sp macro="" textlink="">
      <xdr:nvSpPr>
        <xdr:cNvPr id="2" name="1 CuadroTexto"/>
        <xdr:cNvSpPr txBox="1"/>
      </xdr:nvSpPr>
      <xdr:spPr>
        <a:xfrm>
          <a:off x="84827" y="8084622"/>
          <a:ext cx="4168639" cy="411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A.1, A.2, B.1, C.1, D.1, D.2, D.4, E.5</a:t>
          </a:r>
          <a:endParaRPr lang="es-MX" sz="1000" b="1">
            <a:solidFill>
              <a:sysClr val="windowText" lastClr="000000"/>
            </a:solidFill>
          </a:endParaRPr>
        </a:p>
      </xdr:txBody>
    </xdr:sp>
    <xdr:clientData/>
  </xdr:twoCellAnchor>
  <xdr:twoCellAnchor>
    <xdr:from>
      <xdr:col>0</xdr:col>
      <xdr:colOff>116413</xdr:colOff>
      <xdr:row>2</xdr:row>
      <xdr:rowOff>29815</xdr:rowOff>
    </xdr:from>
    <xdr:to>
      <xdr:col>1</xdr:col>
      <xdr:colOff>146046</xdr:colOff>
      <xdr:row>6</xdr:row>
      <xdr:rowOff>202323</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0815"/>
          <a:ext cx="953558" cy="953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2414477</xdr:colOff>
      <xdr:row>16</xdr:row>
      <xdr:rowOff>0</xdr:rowOff>
    </xdr:from>
    <xdr:to>
      <xdr:col>7</xdr:col>
      <xdr:colOff>757530</xdr:colOff>
      <xdr:row>18</xdr:row>
      <xdr:rowOff>131010</xdr:rowOff>
    </xdr:to>
    <xdr:sp macro="" textlink="">
      <xdr:nvSpPr>
        <xdr:cNvPr id="7" name="6 CuadroTexto"/>
        <xdr:cNvSpPr txBox="1"/>
      </xdr:nvSpPr>
      <xdr:spPr>
        <a:xfrm>
          <a:off x="5881577" y="6800850"/>
          <a:ext cx="3753253" cy="55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ysClr val="windowText" lastClr="000000"/>
              </a:solidFill>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16</xdr:row>
      <xdr:rowOff>55047</xdr:rowOff>
    </xdr:from>
    <xdr:to>
      <xdr:col>6</xdr:col>
      <xdr:colOff>359672</xdr:colOff>
      <xdr:row>17</xdr:row>
      <xdr:rowOff>152414</xdr:rowOff>
    </xdr:to>
    <xdr:sp macro="" textlink="">
      <xdr:nvSpPr>
        <xdr:cNvPr id="12" name="11 CuadroTexto"/>
        <xdr:cNvSpPr txBox="1"/>
      </xdr:nvSpPr>
      <xdr:spPr>
        <a:xfrm>
          <a:off x="0" y="8132247"/>
          <a:ext cx="6541397" cy="3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A.1, A.3, B.1, B.7, D.3</a:t>
          </a:r>
          <a:endParaRPr lang="es-MX" sz="1000" b="1">
            <a:solidFill>
              <a:sysClr val="windowText" lastClr="000000"/>
            </a:solidFill>
          </a:endParaRPr>
        </a:p>
      </xdr:txBody>
    </xdr:sp>
    <xdr:clientData/>
  </xdr:twoCellAnchor>
  <xdr:twoCellAnchor>
    <xdr:from>
      <xdr:col>0</xdr:col>
      <xdr:colOff>116413</xdr:colOff>
      <xdr:row>2</xdr:row>
      <xdr:rowOff>29815</xdr:rowOff>
    </xdr:from>
    <xdr:to>
      <xdr:col>1</xdr:col>
      <xdr:colOff>146046</xdr:colOff>
      <xdr:row>6</xdr:row>
      <xdr:rowOff>202323</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0815"/>
          <a:ext cx="953558" cy="953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2495550</xdr:colOff>
      <xdr:row>16</xdr:row>
      <xdr:rowOff>9525</xdr:rowOff>
    </xdr:from>
    <xdr:to>
      <xdr:col>8</xdr:col>
      <xdr:colOff>9525</xdr:colOff>
      <xdr:row>18</xdr:row>
      <xdr:rowOff>56070</xdr:rowOff>
    </xdr:to>
    <xdr:sp macro="" textlink="">
      <xdr:nvSpPr>
        <xdr:cNvPr id="14" name="13 CuadroTexto"/>
        <xdr:cNvSpPr txBox="1"/>
      </xdr:nvSpPr>
      <xdr:spPr>
        <a:xfrm>
          <a:off x="5981700" y="6286500"/>
          <a:ext cx="3686175" cy="465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chemeClr val="dk1"/>
              </a:solidFill>
              <a:effectLst/>
              <a:latin typeface="+mn-lt"/>
              <a:ea typeface="+mn-ea"/>
              <a:cs typeface="+mn-cs"/>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84827</xdr:colOff>
      <xdr:row>14</xdr:row>
      <xdr:rowOff>74097</xdr:rowOff>
    </xdr:from>
    <xdr:to>
      <xdr:col>5</xdr:col>
      <xdr:colOff>251810</xdr:colOff>
      <xdr:row>15</xdr:row>
      <xdr:rowOff>171464</xdr:rowOff>
    </xdr:to>
    <xdr:sp macro="" textlink="">
      <xdr:nvSpPr>
        <xdr:cNvPr id="2" name="1 CuadroTexto"/>
        <xdr:cNvSpPr txBox="1"/>
      </xdr:nvSpPr>
      <xdr:spPr>
        <a:xfrm>
          <a:off x="84827" y="6474897"/>
          <a:ext cx="3653133" cy="3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D.1, D.2</a:t>
          </a:r>
          <a:endParaRPr lang="es-MX" sz="1000" b="1">
            <a:solidFill>
              <a:sysClr val="windowText" lastClr="000000"/>
            </a:solidFill>
          </a:endParaRPr>
        </a:p>
      </xdr:txBody>
    </xdr:sp>
    <xdr:clientData/>
  </xdr:twoCellAnchor>
  <xdr:twoCellAnchor>
    <xdr:from>
      <xdr:col>0</xdr:col>
      <xdr:colOff>116413</xdr:colOff>
      <xdr:row>2</xdr:row>
      <xdr:rowOff>29815</xdr:rowOff>
    </xdr:from>
    <xdr:to>
      <xdr:col>1</xdr:col>
      <xdr:colOff>146046</xdr:colOff>
      <xdr:row>6</xdr:row>
      <xdr:rowOff>202323</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0815"/>
          <a:ext cx="953558" cy="953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2441465</xdr:colOff>
      <xdr:row>14</xdr:row>
      <xdr:rowOff>10949</xdr:rowOff>
    </xdr:from>
    <xdr:to>
      <xdr:col>8</xdr:col>
      <xdr:colOff>14574</xdr:colOff>
      <xdr:row>16</xdr:row>
      <xdr:rowOff>146797</xdr:rowOff>
    </xdr:to>
    <xdr:sp macro="" textlink="">
      <xdr:nvSpPr>
        <xdr:cNvPr id="7" name="6 CuadroTexto"/>
        <xdr:cNvSpPr txBox="1"/>
      </xdr:nvSpPr>
      <xdr:spPr>
        <a:xfrm>
          <a:off x="5927615" y="6411749"/>
          <a:ext cx="3745309" cy="5549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100" b="1">
              <a:solidFill>
                <a:schemeClr val="dk1"/>
              </a:solidFill>
              <a:effectLst/>
              <a:latin typeface="+mn-lt"/>
              <a:ea typeface="+mn-ea"/>
              <a:cs typeface="+mn-cs"/>
            </a:rPr>
            <a:t>Evaluación: </a:t>
          </a:r>
          <a:r>
            <a:rPr lang="es-MX" sz="1100" b="0">
              <a:solidFill>
                <a:schemeClr val="dk1"/>
              </a:solidFill>
              <a:effectLst/>
              <a:latin typeface="+mn-lt"/>
              <a:ea typeface="+mn-ea"/>
              <a:cs typeface="+mn-cs"/>
            </a:rPr>
            <a:t>Escribirá</a:t>
          </a:r>
          <a:r>
            <a:rPr lang="es-MX" sz="1100" b="0" baseline="0">
              <a:solidFill>
                <a:schemeClr val="dk1"/>
              </a:solidFill>
              <a:effectLst/>
              <a:latin typeface="+mn-lt"/>
              <a:ea typeface="+mn-ea"/>
              <a:cs typeface="+mn-cs"/>
            </a:rPr>
            <a:t>  una "</a:t>
          </a:r>
          <a:r>
            <a:rPr lang="es-MX" sz="1100" b="1" baseline="0">
              <a:solidFill>
                <a:schemeClr val="dk1"/>
              </a:solidFill>
              <a:effectLst/>
              <a:latin typeface="+mn-lt"/>
              <a:ea typeface="+mn-ea"/>
              <a:cs typeface="+mn-cs"/>
            </a:rPr>
            <a:t>X</a:t>
          </a:r>
          <a:r>
            <a:rPr lang="es-MX" sz="1100" b="0" baseline="0">
              <a:solidFill>
                <a:schemeClr val="dk1"/>
              </a:solidFill>
              <a:effectLst/>
              <a:latin typeface="+mn-lt"/>
              <a:ea typeface="+mn-ea"/>
              <a:cs typeface="+mn-cs"/>
            </a:rPr>
            <a:t>" conforme al parámetro seleccionado </a:t>
          </a:r>
          <a:r>
            <a:rPr lang="es-MX" sz="1000" b="0" baseline="0">
              <a:solidFill>
                <a:schemeClr val="dk1"/>
              </a:solidFill>
              <a:effectLst/>
              <a:latin typeface="+mn-lt"/>
              <a:ea typeface="+mn-ea"/>
              <a:cs typeface="+mn-cs"/>
            </a:rPr>
            <a:t>que</a:t>
          </a:r>
          <a:r>
            <a:rPr lang="es-MX" sz="1100" b="0" baseline="0">
              <a:solidFill>
                <a:schemeClr val="dk1"/>
              </a:solidFill>
              <a:effectLst/>
              <a:latin typeface="+mn-lt"/>
              <a:ea typeface="+mn-ea"/>
              <a:cs typeface="+mn-cs"/>
            </a:rPr>
            <a:t> da respuesta a la pregunta planteada.</a:t>
          </a:r>
          <a:endParaRPr lang="es-MX" sz="1000">
            <a:effectLst/>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95250</xdr:colOff>
      <xdr:row>2</xdr:row>
      <xdr:rowOff>25586</xdr:rowOff>
    </xdr:from>
    <xdr:to>
      <xdr:col>0</xdr:col>
      <xdr:colOff>1048808</xdr:colOff>
      <xdr:row>6</xdr:row>
      <xdr:rowOff>198094</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250" y="406586"/>
          <a:ext cx="953558" cy="953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8627</xdr:colOff>
      <xdr:row>15</xdr:row>
      <xdr:rowOff>788472</xdr:rowOff>
    </xdr:from>
    <xdr:to>
      <xdr:col>5</xdr:col>
      <xdr:colOff>512424</xdr:colOff>
      <xdr:row>17</xdr:row>
      <xdr:rowOff>83898</xdr:rowOff>
    </xdr:to>
    <xdr:sp macro="" textlink="">
      <xdr:nvSpPr>
        <xdr:cNvPr id="2" name="1 CuadroTexto"/>
        <xdr:cNvSpPr txBox="1"/>
      </xdr:nvSpPr>
      <xdr:spPr>
        <a:xfrm>
          <a:off x="8627" y="7027347"/>
          <a:ext cx="3989947" cy="305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E.2, E.5, E.6, E.11</a:t>
          </a:r>
          <a:endParaRPr lang="es-MX" sz="1000" b="1">
            <a:solidFill>
              <a:sysClr val="windowText" lastClr="000000"/>
            </a:solidFill>
          </a:endParaRPr>
        </a:p>
      </xdr:txBody>
    </xdr:sp>
    <xdr:clientData/>
  </xdr:twoCellAnchor>
  <xdr:twoCellAnchor>
    <xdr:from>
      <xdr:col>0</xdr:col>
      <xdr:colOff>116413</xdr:colOff>
      <xdr:row>2</xdr:row>
      <xdr:rowOff>31795</xdr:rowOff>
    </xdr:from>
    <xdr:to>
      <xdr:col>1</xdr:col>
      <xdr:colOff>146046</xdr:colOff>
      <xdr:row>6</xdr:row>
      <xdr:rowOff>200557</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2795"/>
          <a:ext cx="953558" cy="949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2429410</xdr:colOff>
      <xdr:row>16</xdr:row>
      <xdr:rowOff>21405</xdr:rowOff>
    </xdr:from>
    <xdr:to>
      <xdr:col>7</xdr:col>
      <xdr:colOff>751306</xdr:colOff>
      <xdr:row>18</xdr:row>
      <xdr:rowOff>145197</xdr:rowOff>
    </xdr:to>
    <xdr:sp macro="" textlink="">
      <xdr:nvSpPr>
        <xdr:cNvPr id="4" name="3 CuadroTexto"/>
        <xdr:cNvSpPr txBox="1"/>
      </xdr:nvSpPr>
      <xdr:spPr>
        <a:xfrm>
          <a:off x="5915560" y="7060380"/>
          <a:ext cx="3741621" cy="542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ysClr val="windowText" lastClr="000000"/>
              </a:solidFill>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8627</xdr:colOff>
      <xdr:row>15</xdr:row>
      <xdr:rowOff>740847</xdr:rowOff>
    </xdr:from>
    <xdr:to>
      <xdr:col>5</xdr:col>
      <xdr:colOff>914400</xdr:colOff>
      <xdr:row>17</xdr:row>
      <xdr:rowOff>104775</xdr:rowOff>
    </xdr:to>
    <xdr:sp macro="" textlink="">
      <xdr:nvSpPr>
        <xdr:cNvPr id="2" name="1 CuadroTexto"/>
        <xdr:cNvSpPr txBox="1"/>
      </xdr:nvSpPr>
      <xdr:spPr>
        <a:xfrm>
          <a:off x="8627" y="6979722"/>
          <a:ext cx="4391923" cy="373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E.1, E.3, E.5, E.6, E.11</a:t>
          </a:r>
          <a:endParaRPr lang="es-MX" sz="1000" b="1">
            <a:solidFill>
              <a:sysClr val="windowText" lastClr="000000"/>
            </a:solidFill>
          </a:endParaRPr>
        </a:p>
      </xdr:txBody>
    </xdr:sp>
    <xdr:clientData/>
  </xdr:twoCellAnchor>
  <xdr:twoCellAnchor>
    <xdr:from>
      <xdr:col>0</xdr:col>
      <xdr:colOff>116413</xdr:colOff>
      <xdr:row>2</xdr:row>
      <xdr:rowOff>31795</xdr:rowOff>
    </xdr:from>
    <xdr:to>
      <xdr:col>1</xdr:col>
      <xdr:colOff>146046</xdr:colOff>
      <xdr:row>6</xdr:row>
      <xdr:rowOff>200557</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2795"/>
          <a:ext cx="953558" cy="949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2429410</xdr:colOff>
      <xdr:row>16</xdr:row>
      <xdr:rowOff>21405</xdr:rowOff>
    </xdr:from>
    <xdr:to>
      <xdr:col>7</xdr:col>
      <xdr:colOff>751306</xdr:colOff>
      <xdr:row>18</xdr:row>
      <xdr:rowOff>145197</xdr:rowOff>
    </xdr:to>
    <xdr:sp macro="" textlink="">
      <xdr:nvSpPr>
        <xdr:cNvPr id="4" name="3 CuadroTexto"/>
        <xdr:cNvSpPr txBox="1"/>
      </xdr:nvSpPr>
      <xdr:spPr>
        <a:xfrm>
          <a:off x="5915560" y="7060380"/>
          <a:ext cx="3741621" cy="542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ysClr val="windowText" lastClr="000000"/>
              </a:solidFill>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8627</xdr:colOff>
      <xdr:row>15</xdr:row>
      <xdr:rowOff>788472</xdr:rowOff>
    </xdr:from>
    <xdr:to>
      <xdr:col>5</xdr:col>
      <xdr:colOff>1419225</xdr:colOff>
      <xdr:row>17</xdr:row>
      <xdr:rowOff>83898</xdr:rowOff>
    </xdr:to>
    <xdr:sp macro="" textlink="">
      <xdr:nvSpPr>
        <xdr:cNvPr id="2" name="1 CuadroTexto"/>
        <xdr:cNvSpPr txBox="1"/>
      </xdr:nvSpPr>
      <xdr:spPr>
        <a:xfrm>
          <a:off x="8627" y="7027347"/>
          <a:ext cx="4896748" cy="305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E.2, E.4, E.5, E.6, E.11</a:t>
          </a:r>
          <a:endParaRPr lang="es-MX" sz="1000" b="1">
            <a:solidFill>
              <a:sysClr val="windowText" lastClr="000000"/>
            </a:solidFill>
          </a:endParaRPr>
        </a:p>
      </xdr:txBody>
    </xdr:sp>
    <xdr:clientData/>
  </xdr:twoCellAnchor>
  <xdr:twoCellAnchor>
    <xdr:from>
      <xdr:col>0</xdr:col>
      <xdr:colOff>116413</xdr:colOff>
      <xdr:row>2</xdr:row>
      <xdr:rowOff>31795</xdr:rowOff>
    </xdr:from>
    <xdr:to>
      <xdr:col>1</xdr:col>
      <xdr:colOff>146046</xdr:colOff>
      <xdr:row>6</xdr:row>
      <xdr:rowOff>200557</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2795"/>
          <a:ext cx="953558" cy="949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2429410</xdr:colOff>
      <xdr:row>16</xdr:row>
      <xdr:rowOff>21405</xdr:rowOff>
    </xdr:from>
    <xdr:to>
      <xdr:col>7</xdr:col>
      <xdr:colOff>751306</xdr:colOff>
      <xdr:row>18</xdr:row>
      <xdr:rowOff>145197</xdr:rowOff>
    </xdr:to>
    <xdr:sp macro="" textlink="">
      <xdr:nvSpPr>
        <xdr:cNvPr id="4" name="3 CuadroTexto"/>
        <xdr:cNvSpPr txBox="1"/>
      </xdr:nvSpPr>
      <xdr:spPr>
        <a:xfrm>
          <a:off x="5915560" y="7060380"/>
          <a:ext cx="3741621" cy="542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ysClr val="windowText" lastClr="000000"/>
              </a:solidFill>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84827</xdr:colOff>
      <xdr:row>15</xdr:row>
      <xdr:rowOff>797997</xdr:rowOff>
    </xdr:from>
    <xdr:to>
      <xdr:col>5</xdr:col>
      <xdr:colOff>588624</xdr:colOff>
      <xdr:row>17</xdr:row>
      <xdr:rowOff>93423</xdr:rowOff>
    </xdr:to>
    <xdr:sp macro="" textlink="">
      <xdr:nvSpPr>
        <xdr:cNvPr id="2" name="1 CuadroTexto"/>
        <xdr:cNvSpPr txBox="1"/>
      </xdr:nvSpPr>
      <xdr:spPr>
        <a:xfrm>
          <a:off x="84827" y="7036872"/>
          <a:ext cx="3989947" cy="305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E.3, E.5, E.6, E.11</a:t>
          </a:r>
          <a:endParaRPr lang="es-MX" sz="1000" b="1">
            <a:solidFill>
              <a:sysClr val="windowText" lastClr="000000"/>
            </a:solidFill>
          </a:endParaRPr>
        </a:p>
      </xdr:txBody>
    </xdr:sp>
    <xdr:clientData/>
  </xdr:twoCellAnchor>
  <xdr:twoCellAnchor>
    <xdr:from>
      <xdr:col>0</xdr:col>
      <xdr:colOff>116413</xdr:colOff>
      <xdr:row>2</xdr:row>
      <xdr:rowOff>31795</xdr:rowOff>
    </xdr:from>
    <xdr:to>
      <xdr:col>1</xdr:col>
      <xdr:colOff>146046</xdr:colOff>
      <xdr:row>6</xdr:row>
      <xdr:rowOff>200557</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2795"/>
          <a:ext cx="953558" cy="949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2429410</xdr:colOff>
      <xdr:row>16</xdr:row>
      <xdr:rowOff>21405</xdr:rowOff>
    </xdr:from>
    <xdr:to>
      <xdr:col>7</xdr:col>
      <xdr:colOff>751306</xdr:colOff>
      <xdr:row>18</xdr:row>
      <xdr:rowOff>145197</xdr:rowOff>
    </xdr:to>
    <xdr:sp macro="" textlink="">
      <xdr:nvSpPr>
        <xdr:cNvPr id="4" name="3 CuadroTexto"/>
        <xdr:cNvSpPr txBox="1"/>
      </xdr:nvSpPr>
      <xdr:spPr>
        <a:xfrm>
          <a:off x="5915560" y="7060380"/>
          <a:ext cx="3741621" cy="542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ysClr val="windowText" lastClr="000000"/>
              </a:solidFill>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37202</xdr:colOff>
      <xdr:row>15</xdr:row>
      <xdr:rowOff>788472</xdr:rowOff>
    </xdr:from>
    <xdr:to>
      <xdr:col>5</xdr:col>
      <xdr:colOff>1181100</xdr:colOff>
      <xdr:row>17</xdr:row>
      <xdr:rowOff>83898</xdr:rowOff>
    </xdr:to>
    <xdr:sp macro="" textlink="">
      <xdr:nvSpPr>
        <xdr:cNvPr id="2" name="1 CuadroTexto"/>
        <xdr:cNvSpPr txBox="1"/>
      </xdr:nvSpPr>
      <xdr:spPr>
        <a:xfrm>
          <a:off x="37202" y="8075097"/>
          <a:ext cx="4630048" cy="305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E.1, E.2, E.3, E.4, E.11</a:t>
          </a:r>
          <a:endParaRPr lang="es-MX" sz="1000" b="1">
            <a:solidFill>
              <a:sysClr val="windowText" lastClr="000000"/>
            </a:solidFill>
          </a:endParaRPr>
        </a:p>
      </xdr:txBody>
    </xdr:sp>
    <xdr:clientData/>
  </xdr:twoCellAnchor>
  <xdr:twoCellAnchor>
    <xdr:from>
      <xdr:col>0</xdr:col>
      <xdr:colOff>116413</xdr:colOff>
      <xdr:row>2</xdr:row>
      <xdr:rowOff>31795</xdr:rowOff>
    </xdr:from>
    <xdr:to>
      <xdr:col>1</xdr:col>
      <xdr:colOff>146046</xdr:colOff>
      <xdr:row>6</xdr:row>
      <xdr:rowOff>200557</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2795"/>
          <a:ext cx="953558" cy="949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2429410</xdr:colOff>
      <xdr:row>16</xdr:row>
      <xdr:rowOff>21405</xdr:rowOff>
    </xdr:from>
    <xdr:to>
      <xdr:col>7</xdr:col>
      <xdr:colOff>751306</xdr:colOff>
      <xdr:row>18</xdr:row>
      <xdr:rowOff>145197</xdr:rowOff>
    </xdr:to>
    <xdr:sp macro="" textlink="">
      <xdr:nvSpPr>
        <xdr:cNvPr id="4" name="3 CuadroTexto"/>
        <xdr:cNvSpPr txBox="1"/>
      </xdr:nvSpPr>
      <xdr:spPr>
        <a:xfrm>
          <a:off x="5915560" y="7060380"/>
          <a:ext cx="3741621" cy="542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ysClr val="windowText" lastClr="000000"/>
              </a:solidFill>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8627</xdr:colOff>
      <xdr:row>15</xdr:row>
      <xdr:rowOff>778947</xdr:rowOff>
    </xdr:from>
    <xdr:to>
      <xdr:col>5</xdr:col>
      <xdr:colOff>2124075</xdr:colOff>
      <xdr:row>17</xdr:row>
      <xdr:rowOff>74373</xdr:rowOff>
    </xdr:to>
    <xdr:sp macro="" textlink="">
      <xdr:nvSpPr>
        <xdr:cNvPr id="2" name="1 CuadroTexto"/>
        <xdr:cNvSpPr txBox="1"/>
      </xdr:nvSpPr>
      <xdr:spPr>
        <a:xfrm>
          <a:off x="8627" y="7017822"/>
          <a:ext cx="5601598" cy="305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E.1, E.2, E.3, E.4, E.7, E.8, E.9, E.10, E.11</a:t>
          </a:r>
          <a:endParaRPr lang="es-MX" sz="1000" b="1">
            <a:solidFill>
              <a:sysClr val="windowText" lastClr="000000"/>
            </a:solidFill>
          </a:endParaRPr>
        </a:p>
      </xdr:txBody>
    </xdr:sp>
    <xdr:clientData/>
  </xdr:twoCellAnchor>
  <xdr:twoCellAnchor>
    <xdr:from>
      <xdr:col>0</xdr:col>
      <xdr:colOff>116413</xdr:colOff>
      <xdr:row>2</xdr:row>
      <xdr:rowOff>31795</xdr:rowOff>
    </xdr:from>
    <xdr:to>
      <xdr:col>1</xdr:col>
      <xdr:colOff>146046</xdr:colOff>
      <xdr:row>6</xdr:row>
      <xdr:rowOff>200557</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2795"/>
          <a:ext cx="953558" cy="949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2429410</xdr:colOff>
      <xdr:row>16</xdr:row>
      <xdr:rowOff>21405</xdr:rowOff>
    </xdr:from>
    <xdr:to>
      <xdr:col>7</xdr:col>
      <xdr:colOff>751306</xdr:colOff>
      <xdr:row>18</xdr:row>
      <xdr:rowOff>145197</xdr:rowOff>
    </xdr:to>
    <xdr:sp macro="" textlink="">
      <xdr:nvSpPr>
        <xdr:cNvPr id="4" name="3 CuadroTexto"/>
        <xdr:cNvSpPr txBox="1"/>
      </xdr:nvSpPr>
      <xdr:spPr>
        <a:xfrm>
          <a:off x="5915560" y="7060380"/>
          <a:ext cx="3741621" cy="542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ysClr val="windowText" lastClr="000000"/>
              </a:solidFill>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8627</xdr:colOff>
      <xdr:row>15</xdr:row>
      <xdr:rowOff>797997</xdr:rowOff>
    </xdr:from>
    <xdr:to>
      <xdr:col>5</xdr:col>
      <xdr:colOff>1143000</xdr:colOff>
      <xdr:row>17</xdr:row>
      <xdr:rowOff>93423</xdr:rowOff>
    </xdr:to>
    <xdr:sp macro="" textlink="">
      <xdr:nvSpPr>
        <xdr:cNvPr id="2" name="1 CuadroTexto"/>
        <xdr:cNvSpPr txBox="1"/>
      </xdr:nvSpPr>
      <xdr:spPr>
        <a:xfrm>
          <a:off x="8627" y="11018322"/>
          <a:ext cx="4620523" cy="305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E.3, E.6, E.8, E.9, E.10, E.11</a:t>
          </a:r>
          <a:endParaRPr lang="es-MX" sz="1000" b="1">
            <a:solidFill>
              <a:sysClr val="windowText" lastClr="000000"/>
            </a:solidFill>
          </a:endParaRPr>
        </a:p>
      </xdr:txBody>
    </xdr:sp>
    <xdr:clientData/>
  </xdr:twoCellAnchor>
  <xdr:twoCellAnchor>
    <xdr:from>
      <xdr:col>0</xdr:col>
      <xdr:colOff>116413</xdr:colOff>
      <xdr:row>2</xdr:row>
      <xdr:rowOff>31795</xdr:rowOff>
    </xdr:from>
    <xdr:to>
      <xdr:col>1</xdr:col>
      <xdr:colOff>146046</xdr:colOff>
      <xdr:row>6</xdr:row>
      <xdr:rowOff>200557</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2795"/>
          <a:ext cx="953558" cy="949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2429410</xdr:colOff>
      <xdr:row>16</xdr:row>
      <xdr:rowOff>21405</xdr:rowOff>
    </xdr:from>
    <xdr:to>
      <xdr:col>7</xdr:col>
      <xdr:colOff>751306</xdr:colOff>
      <xdr:row>18</xdr:row>
      <xdr:rowOff>145197</xdr:rowOff>
    </xdr:to>
    <xdr:sp macro="" textlink="">
      <xdr:nvSpPr>
        <xdr:cNvPr id="4" name="3 CuadroTexto"/>
        <xdr:cNvSpPr txBox="1"/>
      </xdr:nvSpPr>
      <xdr:spPr>
        <a:xfrm>
          <a:off x="5915560" y="7060380"/>
          <a:ext cx="3741621" cy="542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ysClr val="windowText" lastClr="000000"/>
              </a:solidFill>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37202</xdr:colOff>
      <xdr:row>15</xdr:row>
      <xdr:rowOff>797997</xdr:rowOff>
    </xdr:from>
    <xdr:to>
      <xdr:col>5</xdr:col>
      <xdr:colOff>1304925</xdr:colOff>
      <xdr:row>17</xdr:row>
      <xdr:rowOff>93423</xdr:rowOff>
    </xdr:to>
    <xdr:sp macro="" textlink="">
      <xdr:nvSpPr>
        <xdr:cNvPr id="2" name="1 CuadroTexto"/>
        <xdr:cNvSpPr txBox="1"/>
      </xdr:nvSpPr>
      <xdr:spPr>
        <a:xfrm>
          <a:off x="37202" y="7941747"/>
          <a:ext cx="4753873" cy="305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E.6, E.7, E.9, E.10, E.11</a:t>
          </a:r>
          <a:endParaRPr lang="es-MX" sz="1000" b="1">
            <a:solidFill>
              <a:sysClr val="windowText" lastClr="000000"/>
            </a:solidFill>
          </a:endParaRPr>
        </a:p>
      </xdr:txBody>
    </xdr:sp>
    <xdr:clientData/>
  </xdr:twoCellAnchor>
  <xdr:twoCellAnchor>
    <xdr:from>
      <xdr:col>0</xdr:col>
      <xdr:colOff>116413</xdr:colOff>
      <xdr:row>2</xdr:row>
      <xdr:rowOff>31795</xdr:rowOff>
    </xdr:from>
    <xdr:to>
      <xdr:col>1</xdr:col>
      <xdr:colOff>146046</xdr:colOff>
      <xdr:row>6</xdr:row>
      <xdr:rowOff>200557</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2795"/>
          <a:ext cx="953558" cy="949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2429410</xdr:colOff>
      <xdr:row>16</xdr:row>
      <xdr:rowOff>21405</xdr:rowOff>
    </xdr:from>
    <xdr:to>
      <xdr:col>7</xdr:col>
      <xdr:colOff>751306</xdr:colOff>
      <xdr:row>18</xdr:row>
      <xdr:rowOff>145197</xdr:rowOff>
    </xdr:to>
    <xdr:sp macro="" textlink="">
      <xdr:nvSpPr>
        <xdr:cNvPr id="4" name="3 CuadroTexto"/>
        <xdr:cNvSpPr txBox="1"/>
      </xdr:nvSpPr>
      <xdr:spPr>
        <a:xfrm>
          <a:off x="5915560" y="7060380"/>
          <a:ext cx="3741621" cy="542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ysClr val="windowText" lastClr="000000"/>
              </a:solidFill>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8627</xdr:colOff>
      <xdr:row>16</xdr:row>
      <xdr:rowOff>74097</xdr:rowOff>
    </xdr:from>
    <xdr:to>
      <xdr:col>5</xdr:col>
      <xdr:colOff>790682</xdr:colOff>
      <xdr:row>17</xdr:row>
      <xdr:rowOff>171464</xdr:rowOff>
    </xdr:to>
    <xdr:sp macro="" textlink="">
      <xdr:nvSpPr>
        <xdr:cNvPr id="12" name="11 CuadroTexto"/>
        <xdr:cNvSpPr txBox="1"/>
      </xdr:nvSpPr>
      <xdr:spPr>
        <a:xfrm>
          <a:off x="8627" y="8808522"/>
          <a:ext cx="4268205" cy="3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A.1, A.2, B.1</a:t>
          </a:r>
          <a:endParaRPr lang="es-MX" sz="1000" b="1">
            <a:solidFill>
              <a:sysClr val="windowText" lastClr="000000"/>
            </a:solidFill>
          </a:endParaRPr>
        </a:p>
      </xdr:txBody>
    </xdr:sp>
    <xdr:clientData/>
  </xdr:twoCellAnchor>
  <xdr:twoCellAnchor>
    <xdr:from>
      <xdr:col>0</xdr:col>
      <xdr:colOff>116413</xdr:colOff>
      <xdr:row>2</xdr:row>
      <xdr:rowOff>31795</xdr:rowOff>
    </xdr:from>
    <xdr:to>
      <xdr:col>1</xdr:col>
      <xdr:colOff>146046</xdr:colOff>
      <xdr:row>6</xdr:row>
      <xdr:rowOff>200557</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7076"/>
          <a:ext cx="950026" cy="95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2279579</xdr:colOff>
      <xdr:row>16</xdr:row>
      <xdr:rowOff>21403</xdr:rowOff>
    </xdr:from>
    <xdr:to>
      <xdr:col>8</xdr:col>
      <xdr:colOff>8455</xdr:colOff>
      <xdr:row>18</xdr:row>
      <xdr:rowOff>58958</xdr:rowOff>
    </xdr:to>
    <xdr:sp macro="" textlink="">
      <xdr:nvSpPr>
        <xdr:cNvPr id="14" name="13 CuadroTexto"/>
        <xdr:cNvSpPr txBox="1"/>
      </xdr:nvSpPr>
      <xdr:spPr>
        <a:xfrm>
          <a:off x="5757809" y="7866150"/>
          <a:ext cx="3914775" cy="465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chemeClr val="dk1"/>
              </a:solidFill>
              <a:effectLst/>
              <a:latin typeface="+mn-lt"/>
              <a:ea typeface="+mn-ea"/>
              <a:cs typeface="+mn-cs"/>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8627</xdr:colOff>
      <xdr:row>15</xdr:row>
      <xdr:rowOff>740847</xdr:rowOff>
    </xdr:from>
    <xdr:to>
      <xdr:col>5</xdr:col>
      <xdr:colOff>1819275</xdr:colOff>
      <xdr:row>17</xdr:row>
      <xdr:rowOff>142875</xdr:rowOff>
    </xdr:to>
    <xdr:sp macro="" textlink="">
      <xdr:nvSpPr>
        <xdr:cNvPr id="2" name="1 CuadroTexto"/>
        <xdr:cNvSpPr txBox="1"/>
      </xdr:nvSpPr>
      <xdr:spPr>
        <a:xfrm>
          <a:off x="8627" y="6979722"/>
          <a:ext cx="5296798" cy="411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E.6, E.7, E.8, E.10, E.11</a:t>
          </a:r>
          <a:endParaRPr lang="es-MX" sz="1000" b="1">
            <a:solidFill>
              <a:sysClr val="windowText" lastClr="000000"/>
            </a:solidFill>
          </a:endParaRPr>
        </a:p>
      </xdr:txBody>
    </xdr:sp>
    <xdr:clientData/>
  </xdr:twoCellAnchor>
  <xdr:twoCellAnchor>
    <xdr:from>
      <xdr:col>0</xdr:col>
      <xdr:colOff>116413</xdr:colOff>
      <xdr:row>2</xdr:row>
      <xdr:rowOff>31795</xdr:rowOff>
    </xdr:from>
    <xdr:to>
      <xdr:col>1</xdr:col>
      <xdr:colOff>146046</xdr:colOff>
      <xdr:row>6</xdr:row>
      <xdr:rowOff>200557</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2795"/>
          <a:ext cx="953558" cy="949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2429410</xdr:colOff>
      <xdr:row>16</xdr:row>
      <xdr:rowOff>21405</xdr:rowOff>
    </xdr:from>
    <xdr:to>
      <xdr:col>7</xdr:col>
      <xdr:colOff>751306</xdr:colOff>
      <xdr:row>18</xdr:row>
      <xdr:rowOff>145197</xdr:rowOff>
    </xdr:to>
    <xdr:sp macro="" textlink="">
      <xdr:nvSpPr>
        <xdr:cNvPr id="4" name="3 CuadroTexto"/>
        <xdr:cNvSpPr txBox="1"/>
      </xdr:nvSpPr>
      <xdr:spPr>
        <a:xfrm>
          <a:off x="5915560" y="7060380"/>
          <a:ext cx="3741621" cy="542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ysClr val="windowText" lastClr="000000"/>
              </a:solidFill>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8627</xdr:colOff>
      <xdr:row>15</xdr:row>
      <xdr:rowOff>788472</xdr:rowOff>
    </xdr:from>
    <xdr:to>
      <xdr:col>5</xdr:col>
      <xdr:colOff>1533525</xdr:colOff>
      <xdr:row>17</xdr:row>
      <xdr:rowOff>83898</xdr:rowOff>
    </xdr:to>
    <xdr:sp macro="" textlink="">
      <xdr:nvSpPr>
        <xdr:cNvPr id="2" name="1 CuadroTexto"/>
        <xdr:cNvSpPr txBox="1"/>
      </xdr:nvSpPr>
      <xdr:spPr>
        <a:xfrm>
          <a:off x="8627" y="7027347"/>
          <a:ext cx="5011048" cy="305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E.6, E.7, E.8, E.9, E.11</a:t>
          </a:r>
          <a:endParaRPr lang="es-MX" sz="1000" b="1">
            <a:solidFill>
              <a:sysClr val="windowText" lastClr="000000"/>
            </a:solidFill>
          </a:endParaRPr>
        </a:p>
      </xdr:txBody>
    </xdr:sp>
    <xdr:clientData/>
  </xdr:twoCellAnchor>
  <xdr:twoCellAnchor>
    <xdr:from>
      <xdr:col>0</xdr:col>
      <xdr:colOff>116413</xdr:colOff>
      <xdr:row>2</xdr:row>
      <xdr:rowOff>31795</xdr:rowOff>
    </xdr:from>
    <xdr:to>
      <xdr:col>1</xdr:col>
      <xdr:colOff>146046</xdr:colOff>
      <xdr:row>6</xdr:row>
      <xdr:rowOff>200557</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2795"/>
          <a:ext cx="953558" cy="949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2429410</xdr:colOff>
      <xdr:row>16</xdr:row>
      <xdr:rowOff>21405</xdr:rowOff>
    </xdr:from>
    <xdr:to>
      <xdr:col>7</xdr:col>
      <xdr:colOff>751306</xdr:colOff>
      <xdr:row>18</xdr:row>
      <xdr:rowOff>145197</xdr:rowOff>
    </xdr:to>
    <xdr:sp macro="" textlink="">
      <xdr:nvSpPr>
        <xdr:cNvPr id="4" name="3 CuadroTexto"/>
        <xdr:cNvSpPr txBox="1"/>
      </xdr:nvSpPr>
      <xdr:spPr>
        <a:xfrm>
          <a:off x="5915560" y="7060380"/>
          <a:ext cx="3741621" cy="542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ysClr val="windowText" lastClr="000000"/>
              </a:solidFill>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8627</xdr:colOff>
      <xdr:row>15</xdr:row>
      <xdr:rowOff>778947</xdr:rowOff>
    </xdr:from>
    <xdr:to>
      <xdr:col>5</xdr:col>
      <xdr:colOff>2047875</xdr:colOff>
      <xdr:row>17</xdr:row>
      <xdr:rowOff>74373</xdr:rowOff>
    </xdr:to>
    <xdr:sp macro="" textlink="">
      <xdr:nvSpPr>
        <xdr:cNvPr id="2" name="1 CuadroTexto"/>
        <xdr:cNvSpPr txBox="1"/>
      </xdr:nvSpPr>
      <xdr:spPr>
        <a:xfrm>
          <a:off x="8627" y="7017822"/>
          <a:ext cx="5525398" cy="305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E.1, E.2, E.3, E.4, E.5, E.6, E.7, E.8, E.9, E.10</a:t>
          </a:r>
          <a:endParaRPr lang="es-MX" sz="1000" b="1">
            <a:solidFill>
              <a:sysClr val="windowText" lastClr="000000"/>
            </a:solidFill>
          </a:endParaRPr>
        </a:p>
      </xdr:txBody>
    </xdr:sp>
    <xdr:clientData/>
  </xdr:twoCellAnchor>
  <xdr:twoCellAnchor>
    <xdr:from>
      <xdr:col>0</xdr:col>
      <xdr:colOff>116413</xdr:colOff>
      <xdr:row>2</xdr:row>
      <xdr:rowOff>31795</xdr:rowOff>
    </xdr:from>
    <xdr:to>
      <xdr:col>1</xdr:col>
      <xdr:colOff>146046</xdr:colOff>
      <xdr:row>6</xdr:row>
      <xdr:rowOff>200557</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2795"/>
          <a:ext cx="953558" cy="949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2429410</xdr:colOff>
      <xdr:row>16</xdr:row>
      <xdr:rowOff>21405</xdr:rowOff>
    </xdr:from>
    <xdr:to>
      <xdr:col>7</xdr:col>
      <xdr:colOff>751306</xdr:colOff>
      <xdr:row>18</xdr:row>
      <xdr:rowOff>145197</xdr:rowOff>
    </xdr:to>
    <xdr:sp macro="" textlink="">
      <xdr:nvSpPr>
        <xdr:cNvPr id="4" name="3 CuadroTexto"/>
        <xdr:cNvSpPr txBox="1"/>
      </xdr:nvSpPr>
      <xdr:spPr>
        <a:xfrm>
          <a:off x="5915560" y="7060380"/>
          <a:ext cx="3741621" cy="542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ysClr val="windowText" lastClr="000000"/>
              </a:solidFill>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95250</xdr:colOff>
      <xdr:row>2</xdr:row>
      <xdr:rowOff>25586</xdr:rowOff>
    </xdr:from>
    <xdr:to>
      <xdr:col>0</xdr:col>
      <xdr:colOff>1048808</xdr:colOff>
      <xdr:row>6</xdr:row>
      <xdr:rowOff>198094</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250" y="406586"/>
          <a:ext cx="953558" cy="953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xdr:from>
      <xdr:col>0</xdr:col>
      <xdr:colOff>8627</xdr:colOff>
      <xdr:row>15</xdr:row>
      <xdr:rowOff>778947</xdr:rowOff>
    </xdr:from>
    <xdr:to>
      <xdr:col>5</xdr:col>
      <xdr:colOff>1314450</xdr:colOff>
      <xdr:row>17</xdr:row>
      <xdr:rowOff>74373</xdr:rowOff>
    </xdr:to>
    <xdr:sp macro="" textlink="">
      <xdr:nvSpPr>
        <xdr:cNvPr id="2" name="1 CuadroTexto"/>
        <xdr:cNvSpPr txBox="1"/>
      </xdr:nvSpPr>
      <xdr:spPr>
        <a:xfrm>
          <a:off x="8627" y="7017822"/>
          <a:ext cx="4791973" cy="305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C.2, E.5, F.2</a:t>
          </a:r>
          <a:endParaRPr lang="es-MX" sz="1000" b="1">
            <a:solidFill>
              <a:sysClr val="windowText" lastClr="000000"/>
            </a:solidFill>
          </a:endParaRPr>
        </a:p>
      </xdr:txBody>
    </xdr:sp>
    <xdr:clientData/>
  </xdr:twoCellAnchor>
  <xdr:twoCellAnchor>
    <xdr:from>
      <xdr:col>0</xdr:col>
      <xdr:colOff>116413</xdr:colOff>
      <xdr:row>2</xdr:row>
      <xdr:rowOff>31795</xdr:rowOff>
    </xdr:from>
    <xdr:to>
      <xdr:col>1</xdr:col>
      <xdr:colOff>146046</xdr:colOff>
      <xdr:row>6</xdr:row>
      <xdr:rowOff>200557</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2795"/>
          <a:ext cx="953558" cy="949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2429410</xdr:colOff>
      <xdr:row>16</xdr:row>
      <xdr:rowOff>21405</xdr:rowOff>
    </xdr:from>
    <xdr:to>
      <xdr:col>7</xdr:col>
      <xdr:colOff>751306</xdr:colOff>
      <xdr:row>18</xdr:row>
      <xdr:rowOff>145197</xdr:rowOff>
    </xdr:to>
    <xdr:sp macro="" textlink="">
      <xdr:nvSpPr>
        <xdr:cNvPr id="4" name="3 CuadroTexto"/>
        <xdr:cNvSpPr txBox="1"/>
      </xdr:nvSpPr>
      <xdr:spPr>
        <a:xfrm>
          <a:off x="5915560" y="7060380"/>
          <a:ext cx="3741621" cy="542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ysClr val="windowText" lastClr="000000"/>
              </a:solidFill>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8627</xdr:colOff>
      <xdr:row>15</xdr:row>
      <xdr:rowOff>797997</xdr:rowOff>
    </xdr:from>
    <xdr:to>
      <xdr:col>5</xdr:col>
      <xdr:colOff>2009775</xdr:colOff>
      <xdr:row>17</xdr:row>
      <xdr:rowOff>93423</xdr:rowOff>
    </xdr:to>
    <xdr:sp macro="" textlink="">
      <xdr:nvSpPr>
        <xdr:cNvPr id="2" name="1 CuadroTexto"/>
        <xdr:cNvSpPr txBox="1"/>
      </xdr:nvSpPr>
      <xdr:spPr>
        <a:xfrm>
          <a:off x="8627" y="7036872"/>
          <a:ext cx="5487298" cy="305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B.3, B.4, C.2, C.3, F.3</a:t>
          </a:r>
          <a:endParaRPr lang="es-MX" sz="1000" b="1">
            <a:solidFill>
              <a:sysClr val="windowText" lastClr="000000"/>
            </a:solidFill>
          </a:endParaRPr>
        </a:p>
      </xdr:txBody>
    </xdr:sp>
    <xdr:clientData/>
  </xdr:twoCellAnchor>
  <xdr:twoCellAnchor>
    <xdr:from>
      <xdr:col>0</xdr:col>
      <xdr:colOff>116413</xdr:colOff>
      <xdr:row>2</xdr:row>
      <xdr:rowOff>31795</xdr:rowOff>
    </xdr:from>
    <xdr:to>
      <xdr:col>1</xdr:col>
      <xdr:colOff>146046</xdr:colOff>
      <xdr:row>6</xdr:row>
      <xdr:rowOff>200557</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2795"/>
          <a:ext cx="953558" cy="949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2429410</xdr:colOff>
      <xdr:row>16</xdr:row>
      <xdr:rowOff>21405</xdr:rowOff>
    </xdr:from>
    <xdr:to>
      <xdr:col>7</xdr:col>
      <xdr:colOff>751306</xdr:colOff>
      <xdr:row>18</xdr:row>
      <xdr:rowOff>145197</xdr:rowOff>
    </xdr:to>
    <xdr:sp macro="" textlink="">
      <xdr:nvSpPr>
        <xdr:cNvPr id="4" name="3 CuadroTexto"/>
        <xdr:cNvSpPr txBox="1"/>
      </xdr:nvSpPr>
      <xdr:spPr>
        <a:xfrm>
          <a:off x="5915560" y="7060380"/>
          <a:ext cx="3741621" cy="542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ysClr val="windowText" lastClr="000000"/>
              </a:solidFill>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8627</xdr:colOff>
      <xdr:row>15</xdr:row>
      <xdr:rowOff>778947</xdr:rowOff>
    </xdr:from>
    <xdr:to>
      <xdr:col>5</xdr:col>
      <xdr:colOff>1838325</xdr:colOff>
      <xdr:row>17</xdr:row>
      <xdr:rowOff>74373</xdr:rowOff>
    </xdr:to>
    <xdr:sp macro="" textlink="">
      <xdr:nvSpPr>
        <xdr:cNvPr id="2" name="1 CuadroTexto"/>
        <xdr:cNvSpPr txBox="1"/>
      </xdr:nvSpPr>
      <xdr:spPr>
        <a:xfrm>
          <a:off x="8627" y="7017822"/>
          <a:ext cx="5315848" cy="305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las preguntas: C.1, F.2</a:t>
          </a:r>
          <a:endParaRPr lang="es-MX" sz="1000" b="1">
            <a:solidFill>
              <a:sysClr val="windowText" lastClr="000000"/>
            </a:solidFill>
          </a:endParaRPr>
        </a:p>
      </xdr:txBody>
    </xdr:sp>
    <xdr:clientData/>
  </xdr:twoCellAnchor>
  <xdr:twoCellAnchor>
    <xdr:from>
      <xdr:col>0</xdr:col>
      <xdr:colOff>116413</xdr:colOff>
      <xdr:row>2</xdr:row>
      <xdr:rowOff>31795</xdr:rowOff>
    </xdr:from>
    <xdr:to>
      <xdr:col>1</xdr:col>
      <xdr:colOff>146046</xdr:colOff>
      <xdr:row>6</xdr:row>
      <xdr:rowOff>200557</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2795"/>
          <a:ext cx="953558" cy="949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2429410</xdr:colOff>
      <xdr:row>16</xdr:row>
      <xdr:rowOff>21405</xdr:rowOff>
    </xdr:from>
    <xdr:to>
      <xdr:col>7</xdr:col>
      <xdr:colOff>751306</xdr:colOff>
      <xdr:row>18</xdr:row>
      <xdr:rowOff>145197</xdr:rowOff>
    </xdr:to>
    <xdr:sp macro="" textlink="">
      <xdr:nvSpPr>
        <xdr:cNvPr id="4" name="3 CuadroTexto"/>
        <xdr:cNvSpPr txBox="1"/>
      </xdr:nvSpPr>
      <xdr:spPr>
        <a:xfrm>
          <a:off x="5915560" y="7060380"/>
          <a:ext cx="3741621" cy="542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ysClr val="windowText" lastClr="000000"/>
              </a:solidFill>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95250</xdr:colOff>
      <xdr:row>2</xdr:row>
      <xdr:rowOff>25586</xdr:rowOff>
    </xdr:from>
    <xdr:to>
      <xdr:col>0</xdr:col>
      <xdr:colOff>1048808</xdr:colOff>
      <xdr:row>6</xdr:row>
      <xdr:rowOff>198094</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250" y="406586"/>
          <a:ext cx="953558" cy="953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xdr:from>
      <xdr:col>0</xdr:col>
      <xdr:colOff>95249</xdr:colOff>
      <xdr:row>2</xdr:row>
      <xdr:rowOff>25587</xdr:rowOff>
    </xdr:from>
    <xdr:to>
      <xdr:col>1</xdr:col>
      <xdr:colOff>124238</xdr:colOff>
      <xdr:row>6</xdr:row>
      <xdr:rowOff>96835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249" y="423152"/>
          <a:ext cx="790989" cy="940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20707</xdr:colOff>
      <xdr:row>1</xdr:row>
      <xdr:rowOff>82826</xdr:rowOff>
    </xdr:from>
    <xdr:to>
      <xdr:col>1</xdr:col>
      <xdr:colOff>770284</xdr:colOff>
      <xdr:row>6</xdr:row>
      <xdr:rowOff>48655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0707" y="289891"/>
          <a:ext cx="1014620" cy="959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105834</xdr:colOff>
      <xdr:row>2</xdr:row>
      <xdr:rowOff>20626</xdr:rowOff>
    </xdr:from>
    <xdr:to>
      <xdr:col>0</xdr:col>
      <xdr:colOff>1056217</xdr:colOff>
      <xdr:row>6</xdr:row>
      <xdr:rowOff>196448</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5834" y="397439"/>
          <a:ext cx="950383" cy="9503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127050</xdr:colOff>
      <xdr:row>16</xdr:row>
      <xdr:rowOff>74115</xdr:rowOff>
    </xdr:from>
    <xdr:to>
      <xdr:col>6</xdr:col>
      <xdr:colOff>486722</xdr:colOff>
      <xdr:row>17</xdr:row>
      <xdr:rowOff>171482</xdr:rowOff>
    </xdr:to>
    <xdr:sp macro="" textlink="">
      <xdr:nvSpPr>
        <xdr:cNvPr id="2" name="1 CuadroTexto"/>
        <xdr:cNvSpPr txBox="1"/>
      </xdr:nvSpPr>
      <xdr:spPr>
        <a:xfrm>
          <a:off x="127050" y="6408240"/>
          <a:ext cx="6541397" cy="3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 pregunta: A.1, A.2, A.3, B.2, B.6, B.7, C.1, D.3</a:t>
          </a:r>
          <a:endParaRPr lang="es-MX" sz="1000" b="1">
            <a:solidFill>
              <a:sysClr val="windowText" lastClr="000000"/>
            </a:solidFill>
          </a:endParaRPr>
        </a:p>
      </xdr:txBody>
    </xdr:sp>
    <xdr:clientData/>
  </xdr:twoCellAnchor>
  <xdr:twoCellAnchor>
    <xdr:from>
      <xdr:col>0</xdr:col>
      <xdr:colOff>116413</xdr:colOff>
      <xdr:row>2</xdr:row>
      <xdr:rowOff>29815</xdr:rowOff>
    </xdr:from>
    <xdr:to>
      <xdr:col>1</xdr:col>
      <xdr:colOff>146046</xdr:colOff>
      <xdr:row>6</xdr:row>
      <xdr:rowOff>202323</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0815"/>
          <a:ext cx="953558" cy="953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2609850</xdr:colOff>
      <xdr:row>16</xdr:row>
      <xdr:rowOff>0</xdr:rowOff>
    </xdr:from>
    <xdr:to>
      <xdr:col>7</xdr:col>
      <xdr:colOff>752475</xdr:colOff>
      <xdr:row>18</xdr:row>
      <xdr:rowOff>46545</xdr:rowOff>
    </xdr:to>
    <xdr:sp macro="" textlink="">
      <xdr:nvSpPr>
        <xdr:cNvPr id="4" name="3 CuadroTexto"/>
        <xdr:cNvSpPr txBox="1"/>
      </xdr:nvSpPr>
      <xdr:spPr>
        <a:xfrm>
          <a:off x="6096000" y="6334125"/>
          <a:ext cx="3552825" cy="465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chemeClr val="dk1"/>
              </a:solidFill>
              <a:effectLst/>
              <a:latin typeface="+mn-lt"/>
              <a:ea typeface="+mn-ea"/>
              <a:cs typeface="+mn-cs"/>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84827</xdr:colOff>
      <xdr:row>14</xdr:row>
      <xdr:rowOff>74097</xdr:rowOff>
    </xdr:from>
    <xdr:to>
      <xdr:col>6</xdr:col>
      <xdr:colOff>444499</xdr:colOff>
      <xdr:row>15</xdr:row>
      <xdr:rowOff>171464</xdr:rowOff>
    </xdr:to>
    <xdr:sp macro="" textlink="">
      <xdr:nvSpPr>
        <xdr:cNvPr id="2" name="1 CuadroTexto"/>
        <xdr:cNvSpPr txBox="1"/>
      </xdr:nvSpPr>
      <xdr:spPr>
        <a:xfrm>
          <a:off x="84827" y="7398822"/>
          <a:ext cx="6541397" cy="3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 pregunta: B.1, B.5, C.1, C.3</a:t>
          </a:r>
          <a:endParaRPr lang="es-MX" sz="1000" b="1">
            <a:solidFill>
              <a:sysClr val="windowText" lastClr="000000"/>
            </a:solidFill>
          </a:endParaRPr>
        </a:p>
      </xdr:txBody>
    </xdr:sp>
    <xdr:clientData/>
  </xdr:twoCellAnchor>
  <xdr:twoCellAnchor>
    <xdr:from>
      <xdr:col>0</xdr:col>
      <xdr:colOff>116413</xdr:colOff>
      <xdr:row>2</xdr:row>
      <xdr:rowOff>33348</xdr:rowOff>
    </xdr:from>
    <xdr:to>
      <xdr:col>1</xdr:col>
      <xdr:colOff>146046</xdr:colOff>
      <xdr:row>6</xdr:row>
      <xdr:rowOff>196126</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2300"/>
          <a:ext cx="951407" cy="951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2396613</xdr:colOff>
      <xdr:row>14</xdr:row>
      <xdr:rowOff>11267</xdr:rowOff>
    </xdr:from>
    <xdr:to>
      <xdr:col>7</xdr:col>
      <xdr:colOff>736807</xdr:colOff>
      <xdr:row>16</xdr:row>
      <xdr:rowOff>61294</xdr:rowOff>
    </xdr:to>
    <xdr:sp macro="" textlink="">
      <xdr:nvSpPr>
        <xdr:cNvPr id="5" name="4 CuadroTexto"/>
        <xdr:cNvSpPr txBox="1"/>
      </xdr:nvSpPr>
      <xdr:spPr>
        <a:xfrm>
          <a:off x="5882763" y="7335992"/>
          <a:ext cx="3750394" cy="554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chemeClr val="dk1"/>
              </a:solidFill>
              <a:effectLst/>
              <a:latin typeface="+mn-lt"/>
              <a:ea typeface="+mn-ea"/>
              <a:cs typeface="+mn-cs"/>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8627</xdr:colOff>
      <xdr:row>15</xdr:row>
      <xdr:rowOff>788472</xdr:rowOff>
    </xdr:from>
    <xdr:to>
      <xdr:col>6</xdr:col>
      <xdr:colOff>368299</xdr:colOff>
      <xdr:row>17</xdr:row>
      <xdr:rowOff>85739</xdr:rowOff>
    </xdr:to>
    <xdr:sp macro="" textlink="">
      <xdr:nvSpPr>
        <xdr:cNvPr id="2" name="1 CuadroTexto"/>
        <xdr:cNvSpPr txBox="1"/>
      </xdr:nvSpPr>
      <xdr:spPr>
        <a:xfrm>
          <a:off x="8627" y="7208322"/>
          <a:ext cx="6541397" cy="3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 pregunta: B.5, B.6, B.7, C.2, C.3, F.2</a:t>
          </a:r>
          <a:endParaRPr lang="es-MX" sz="1000" b="1">
            <a:solidFill>
              <a:sysClr val="windowText" lastClr="000000"/>
            </a:solidFill>
          </a:endParaRPr>
        </a:p>
      </xdr:txBody>
    </xdr:sp>
    <xdr:clientData/>
  </xdr:twoCellAnchor>
  <xdr:twoCellAnchor>
    <xdr:from>
      <xdr:col>0</xdr:col>
      <xdr:colOff>116413</xdr:colOff>
      <xdr:row>2</xdr:row>
      <xdr:rowOff>29815</xdr:rowOff>
    </xdr:from>
    <xdr:to>
      <xdr:col>1</xdr:col>
      <xdr:colOff>146046</xdr:colOff>
      <xdr:row>6</xdr:row>
      <xdr:rowOff>202323</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0815"/>
          <a:ext cx="953558" cy="953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2396613</xdr:colOff>
      <xdr:row>16</xdr:row>
      <xdr:rowOff>11267</xdr:rowOff>
    </xdr:from>
    <xdr:to>
      <xdr:col>7</xdr:col>
      <xdr:colOff>736807</xdr:colOff>
      <xdr:row>18</xdr:row>
      <xdr:rowOff>61294</xdr:rowOff>
    </xdr:to>
    <xdr:sp macro="" textlink="">
      <xdr:nvSpPr>
        <xdr:cNvPr id="5" name="4 CuadroTexto"/>
        <xdr:cNvSpPr txBox="1"/>
      </xdr:nvSpPr>
      <xdr:spPr>
        <a:xfrm>
          <a:off x="5882763" y="7221692"/>
          <a:ext cx="3750394" cy="554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chemeClr val="dk1"/>
              </a:solidFill>
              <a:effectLst/>
              <a:latin typeface="+mn-lt"/>
              <a:ea typeface="+mn-ea"/>
              <a:cs typeface="+mn-cs"/>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8627</xdr:colOff>
      <xdr:row>15</xdr:row>
      <xdr:rowOff>788472</xdr:rowOff>
    </xdr:from>
    <xdr:to>
      <xdr:col>6</xdr:col>
      <xdr:colOff>368299</xdr:colOff>
      <xdr:row>17</xdr:row>
      <xdr:rowOff>85739</xdr:rowOff>
    </xdr:to>
    <xdr:sp macro="" textlink="">
      <xdr:nvSpPr>
        <xdr:cNvPr id="2" name="1 CuadroTexto"/>
        <xdr:cNvSpPr txBox="1"/>
      </xdr:nvSpPr>
      <xdr:spPr>
        <a:xfrm>
          <a:off x="8627" y="7817922"/>
          <a:ext cx="6541397" cy="3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 pregunta: B.3, C.3, F.2</a:t>
          </a:r>
          <a:endParaRPr lang="es-MX" sz="1000" b="1">
            <a:solidFill>
              <a:sysClr val="windowText" lastClr="000000"/>
            </a:solidFill>
          </a:endParaRPr>
        </a:p>
      </xdr:txBody>
    </xdr:sp>
    <xdr:clientData/>
  </xdr:twoCellAnchor>
  <xdr:twoCellAnchor>
    <xdr:from>
      <xdr:col>0</xdr:col>
      <xdr:colOff>116413</xdr:colOff>
      <xdr:row>2</xdr:row>
      <xdr:rowOff>29815</xdr:rowOff>
    </xdr:from>
    <xdr:to>
      <xdr:col>1</xdr:col>
      <xdr:colOff>146046</xdr:colOff>
      <xdr:row>6</xdr:row>
      <xdr:rowOff>202323</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0815"/>
          <a:ext cx="953558" cy="953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2396613</xdr:colOff>
      <xdr:row>16</xdr:row>
      <xdr:rowOff>11267</xdr:rowOff>
    </xdr:from>
    <xdr:to>
      <xdr:col>7</xdr:col>
      <xdr:colOff>736807</xdr:colOff>
      <xdr:row>18</xdr:row>
      <xdr:rowOff>61294</xdr:rowOff>
    </xdr:to>
    <xdr:sp macro="" textlink="">
      <xdr:nvSpPr>
        <xdr:cNvPr id="4" name="3 CuadroTexto"/>
        <xdr:cNvSpPr txBox="1"/>
      </xdr:nvSpPr>
      <xdr:spPr>
        <a:xfrm>
          <a:off x="5882763" y="7231217"/>
          <a:ext cx="3750394" cy="554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chemeClr val="dk1"/>
              </a:solidFill>
              <a:effectLst/>
              <a:latin typeface="+mn-lt"/>
              <a:ea typeface="+mn-ea"/>
              <a:cs typeface="+mn-cs"/>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8627</xdr:colOff>
      <xdr:row>15</xdr:row>
      <xdr:rowOff>788472</xdr:rowOff>
    </xdr:from>
    <xdr:to>
      <xdr:col>6</xdr:col>
      <xdr:colOff>368299</xdr:colOff>
      <xdr:row>17</xdr:row>
      <xdr:rowOff>85739</xdr:rowOff>
    </xdr:to>
    <xdr:sp macro="" textlink="">
      <xdr:nvSpPr>
        <xdr:cNvPr id="2" name="1 CuadroTexto"/>
        <xdr:cNvSpPr txBox="1"/>
      </xdr:nvSpPr>
      <xdr:spPr>
        <a:xfrm>
          <a:off x="8627" y="7817922"/>
          <a:ext cx="6541397" cy="3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000" b="1">
              <a:solidFill>
                <a:sysClr val="windowText" lastClr="000000"/>
              </a:solidFill>
            </a:rPr>
            <a:t>Esta respuesta</a:t>
          </a:r>
          <a:r>
            <a:rPr lang="es-MX" sz="1000" b="1" baseline="0">
              <a:solidFill>
                <a:sysClr val="windowText" lastClr="000000"/>
              </a:solidFill>
            </a:rPr>
            <a:t> debe ser consistente con la pregunta: B.3, C.1, C.2</a:t>
          </a:r>
          <a:endParaRPr lang="es-MX" sz="1000" b="1">
            <a:solidFill>
              <a:sysClr val="windowText" lastClr="000000"/>
            </a:solidFill>
          </a:endParaRPr>
        </a:p>
      </xdr:txBody>
    </xdr:sp>
    <xdr:clientData/>
  </xdr:twoCellAnchor>
  <xdr:twoCellAnchor>
    <xdr:from>
      <xdr:col>0</xdr:col>
      <xdr:colOff>116413</xdr:colOff>
      <xdr:row>2</xdr:row>
      <xdr:rowOff>29815</xdr:rowOff>
    </xdr:from>
    <xdr:to>
      <xdr:col>1</xdr:col>
      <xdr:colOff>146046</xdr:colOff>
      <xdr:row>6</xdr:row>
      <xdr:rowOff>202323</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3" y="410815"/>
          <a:ext cx="953558" cy="953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2396613</xdr:colOff>
      <xdr:row>16</xdr:row>
      <xdr:rowOff>11267</xdr:rowOff>
    </xdr:from>
    <xdr:to>
      <xdr:col>7</xdr:col>
      <xdr:colOff>736807</xdr:colOff>
      <xdr:row>18</xdr:row>
      <xdr:rowOff>61294</xdr:rowOff>
    </xdr:to>
    <xdr:sp macro="" textlink="">
      <xdr:nvSpPr>
        <xdr:cNvPr id="4" name="3 CuadroTexto"/>
        <xdr:cNvSpPr txBox="1"/>
      </xdr:nvSpPr>
      <xdr:spPr>
        <a:xfrm>
          <a:off x="5882763" y="7840817"/>
          <a:ext cx="3750394" cy="554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es-MX" sz="1000" b="1">
              <a:solidFill>
                <a:schemeClr val="dk1"/>
              </a:solidFill>
              <a:effectLst/>
              <a:latin typeface="+mn-lt"/>
              <a:ea typeface="+mn-ea"/>
              <a:cs typeface="+mn-cs"/>
            </a:rPr>
            <a:t>Evaluación: </a:t>
          </a:r>
          <a:r>
            <a:rPr lang="es-MX" sz="1000" b="0">
              <a:solidFill>
                <a:schemeClr val="dk1"/>
              </a:solidFill>
              <a:effectLst/>
              <a:latin typeface="+mn-lt"/>
              <a:ea typeface="+mn-ea"/>
              <a:cs typeface="+mn-cs"/>
            </a:rPr>
            <a:t>Escribirá</a:t>
          </a:r>
          <a:r>
            <a:rPr lang="es-MX" sz="1000" b="0" baseline="0">
              <a:solidFill>
                <a:schemeClr val="dk1"/>
              </a:solidFill>
              <a:effectLst/>
              <a:latin typeface="+mn-lt"/>
              <a:ea typeface="+mn-ea"/>
              <a:cs typeface="+mn-cs"/>
            </a:rPr>
            <a:t> una "</a:t>
          </a:r>
          <a:r>
            <a:rPr lang="es-MX" sz="1000" b="1" baseline="0">
              <a:solidFill>
                <a:schemeClr val="dk1"/>
              </a:solidFill>
              <a:effectLst/>
              <a:latin typeface="+mn-lt"/>
              <a:ea typeface="+mn-ea"/>
              <a:cs typeface="+mn-cs"/>
            </a:rPr>
            <a:t>X</a:t>
          </a:r>
          <a:r>
            <a:rPr lang="es-MX" sz="1000" b="0" baseline="0">
              <a:solidFill>
                <a:schemeClr val="dk1"/>
              </a:solidFill>
              <a:effectLst/>
              <a:latin typeface="+mn-lt"/>
              <a:ea typeface="+mn-ea"/>
              <a:cs typeface="+mn-cs"/>
            </a:rPr>
            <a:t>" conforme al parámetro seleccionado que da respuesta a la pregunta planteada.</a:t>
          </a:r>
          <a:endParaRPr lang="es-MX" sz="1000">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showGridLines="0" view="pageBreakPreview" zoomScaleNormal="90" zoomScaleSheetLayoutView="100" workbookViewId="0">
      <selection activeCell="H11" sqref="H11"/>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42578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3</v>
      </c>
      <c r="D5" s="40"/>
      <c r="E5" s="40"/>
      <c r="F5" s="40"/>
      <c r="G5" s="40"/>
      <c r="H5" s="40"/>
    </row>
    <row r="6" spans="1:8" ht="13.5" customHeight="1" x14ac:dyDescent="0.3">
      <c r="A6" s="48"/>
      <c r="B6" s="48"/>
      <c r="C6" s="42"/>
      <c r="D6" s="42"/>
      <c r="E6" s="42"/>
      <c r="F6" s="42"/>
      <c r="G6" s="42"/>
      <c r="H6" s="42"/>
    </row>
    <row r="7" spans="1:8" ht="30" customHeight="1" x14ac:dyDescent="0.3">
      <c r="A7" s="48"/>
      <c r="B7" s="48"/>
      <c r="C7" s="41"/>
      <c r="D7" s="41"/>
      <c r="E7" s="41"/>
      <c r="F7" s="41"/>
      <c r="G7" s="41"/>
      <c r="H7" s="41"/>
    </row>
    <row r="8" spans="1:8" ht="8.25" customHeight="1" x14ac:dyDescent="0.3">
      <c r="A8" s="46"/>
      <c r="B8" s="46"/>
      <c r="C8" s="46"/>
      <c r="D8" s="46"/>
      <c r="E8" s="46"/>
      <c r="F8" s="46"/>
      <c r="G8" s="46"/>
    </row>
    <row r="9" spans="1:8" ht="41.25" customHeight="1" x14ac:dyDescent="0.3">
      <c r="A9" s="49" t="s">
        <v>22</v>
      </c>
      <c r="B9" s="49"/>
      <c r="C9" s="49"/>
      <c r="D9" s="49"/>
      <c r="E9" s="49"/>
      <c r="F9" s="49"/>
      <c r="G9" s="49"/>
      <c r="H9" s="49"/>
    </row>
    <row r="10" spans="1:8" ht="26.25" customHeight="1" x14ac:dyDescent="0.3">
      <c r="A10" s="45" t="s">
        <v>377</v>
      </c>
      <c r="B10" s="45"/>
      <c r="C10" s="45"/>
      <c r="D10" s="45"/>
      <c r="E10" s="45" t="s">
        <v>0</v>
      </c>
      <c r="F10" s="45"/>
      <c r="G10" s="5" t="s">
        <v>4</v>
      </c>
      <c r="H10" s="6" t="s">
        <v>11</v>
      </c>
    </row>
    <row r="11" spans="1:8" ht="78.75" customHeight="1" x14ac:dyDescent="0.3">
      <c r="A11" s="51" t="s">
        <v>24</v>
      </c>
      <c r="B11" s="52"/>
      <c r="C11" s="52"/>
      <c r="D11" s="53"/>
      <c r="E11" s="2"/>
      <c r="F11" s="19" t="s">
        <v>166</v>
      </c>
      <c r="G11" s="83" t="s">
        <v>171</v>
      </c>
      <c r="H11" s="9"/>
    </row>
    <row r="12" spans="1:8" ht="78" customHeight="1" x14ac:dyDescent="0.3">
      <c r="A12" s="54"/>
      <c r="B12" s="55"/>
      <c r="C12" s="55"/>
      <c r="D12" s="56"/>
      <c r="E12" s="20"/>
      <c r="F12" s="18" t="s">
        <v>167</v>
      </c>
      <c r="G12" s="84"/>
      <c r="H12" s="9"/>
    </row>
    <row r="13" spans="1:8" ht="78" customHeight="1" x14ac:dyDescent="0.3">
      <c r="A13" s="54"/>
      <c r="B13" s="55"/>
      <c r="C13" s="55"/>
      <c r="D13" s="56"/>
      <c r="E13" s="3"/>
      <c r="F13" s="18" t="s">
        <v>168</v>
      </c>
      <c r="G13" s="84"/>
      <c r="H13" s="9"/>
    </row>
    <row r="14" spans="1:8" ht="71.25" customHeight="1" x14ac:dyDescent="0.3">
      <c r="A14" s="54"/>
      <c r="B14" s="55"/>
      <c r="C14" s="55"/>
      <c r="D14" s="56"/>
      <c r="E14" s="4"/>
      <c r="F14" s="18" t="s">
        <v>169</v>
      </c>
      <c r="G14" s="84"/>
      <c r="H14" s="9"/>
    </row>
    <row r="15" spans="1:8" ht="68.25" customHeight="1" x14ac:dyDescent="0.3">
      <c r="A15" s="57"/>
      <c r="B15" s="58"/>
      <c r="C15" s="58"/>
      <c r="D15" s="59"/>
      <c r="E15" s="21"/>
      <c r="F15" s="18" t="s">
        <v>170</v>
      </c>
      <c r="G15" s="85"/>
      <c r="H15" s="9"/>
    </row>
    <row r="16" spans="1:8" ht="63" customHeight="1" x14ac:dyDescent="0.3">
      <c r="A16" s="43" t="s">
        <v>5</v>
      </c>
      <c r="B16" s="43"/>
      <c r="C16" s="43"/>
      <c r="D16" s="43"/>
      <c r="E16" s="43"/>
      <c r="F16" s="43"/>
      <c r="G16" s="43"/>
      <c r="H16" s="43"/>
    </row>
    <row r="17" spans="1:5" x14ac:dyDescent="0.3">
      <c r="A17" s="44"/>
      <c r="B17" s="44"/>
      <c r="C17" s="44"/>
      <c r="D17" s="44"/>
      <c r="E17" s="44"/>
    </row>
  </sheetData>
  <mergeCells count="14">
    <mergeCell ref="C5:H5"/>
    <mergeCell ref="C7:H7"/>
    <mergeCell ref="C6:H6"/>
    <mergeCell ref="A16:H16"/>
    <mergeCell ref="A17:E17"/>
    <mergeCell ref="E10:F10"/>
    <mergeCell ref="A8:G8"/>
    <mergeCell ref="A2:B7"/>
    <mergeCell ref="A10:D10"/>
    <mergeCell ref="A9:H9"/>
    <mergeCell ref="C2:H3"/>
    <mergeCell ref="C4:H4"/>
    <mergeCell ref="A11:D15"/>
    <mergeCell ref="G11:G15"/>
  </mergeCells>
  <printOptions horizontalCentered="1"/>
  <pageMargins left="0.51181102362204722" right="0.23622047244094491" top="0.19685039370078741" bottom="0.19685039370078741" header="0.11811023622047245" footer="0"/>
  <pageSetup scale="9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H16"/>
  <sheetViews>
    <sheetView view="pageBreakPreview" zoomScaleNormal="70" zoomScaleSheetLayoutView="100" workbookViewId="0">
      <selection activeCell="E10" sqref="E10:H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42578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73" t="s">
        <v>374</v>
      </c>
      <c r="D5" s="73"/>
      <c r="E5" s="73"/>
      <c r="F5" s="73"/>
      <c r="G5" s="73"/>
      <c r="H5" s="73"/>
    </row>
    <row r="6" spans="1:8" ht="13.5" customHeight="1" x14ac:dyDescent="0.3">
      <c r="A6" s="48"/>
      <c r="B6" s="48"/>
      <c r="C6" s="42"/>
      <c r="D6" s="42"/>
      <c r="E6" s="42"/>
      <c r="F6" s="42"/>
      <c r="G6" s="42"/>
      <c r="H6" s="42"/>
    </row>
    <row r="7" spans="1:8" ht="30" customHeight="1" x14ac:dyDescent="0.3">
      <c r="A7" s="48"/>
      <c r="B7" s="48"/>
      <c r="C7" s="41"/>
      <c r="D7" s="41"/>
      <c r="E7" s="41"/>
      <c r="F7" s="41"/>
      <c r="G7" s="41"/>
      <c r="H7" s="41"/>
    </row>
    <row r="8" spans="1:8" ht="8.25" customHeight="1" x14ac:dyDescent="0.3">
      <c r="A8" s="46"/>
      <c r="B8" s="46"/>
      <c r="C8" s="46"/>
      <c r="D8" s="46"/>
      <c r="E8" s="46"/>
      <c r="F8" s="46"/>
      <c r="G8" s="46"/>
    </row>
    <row r="9" spans="1:8" ht="41.25" customHeight="1" x14ac:dyDescent="0.3">
      <c r="A9" s="49" t="s">
        <v>205</v>
      </c>
      <c r="B9" s="49"/>
      <c r="C9" s="49"/>
      <c r="D9" s="49"/>
      <c r="E9" s="49"/>
      <c r="F9" s="49"/>
      <c r="G9" s="49"/>
      <c r="H9" s="49"/>
    </row>
    <row r="10" spans="1:8" ht="26.25" customHeight="1" x14ac:dyDescent="0.3">
      <c r="A10" s="45" t="s">
        <v>377</v>
      </c>
      <c r="B10" s="45"/>
      <c r="C10" s="45"/>
      <c r="D10" s="45"/>
      <c r="E10" s="137" t="s">
        <v>378</v>
      </c>
      <c r="F10" s="139"/>
      <c r="G10" s="139"/>
      <c r="H10" s="138"/>
    </row>
    <row r="11" spans="1:8" ht="91.5" customHeight="1" x14ac:dyDescent="0.3">
      <c r="A11" s="74" t="s">
        <v>322</v>
      </c>
      <c r="B11" s="75"/>
      <c r="C11" s="75"/>
      <c r="D11" s="76"/>
      <c r="E11" s="125"/>
      <c r="F11" s="128" t="s">
        <v>321</v>
      </c>
      <c r="G11" s="129"/>
      <c r="H11" s="130"/>
    </row>
    <row r="12" spans="1:8" ht="91.5" customHeight="1" x14ac:dyDescent="0.3">
      <c r="A12" s="77"/>
      <c r="B12" s="78"/>
      <c r="C12" s="78"/>
      <c r="D12" s="79"/>
      <c r="E12" s="126"/>
      <c r="F12" s="131"/>
      <c r="G12" s="132"/>
      <c r="H12" s="133"/>
    </row>
    <row r="13" spans="1:8" ht="124.5" customHeight="1" x14ac:dyDescent="0.3">
      <c r="A13" s="80"/>
      <c r="B13" s="81"/>
      <c r="C13" s="81"/>
      <c r="D13" s="82"/>
      <c r="E13" s="127"/>
      <c r="F13" s="134"/>
      <c r="G13" s="135"/>
      <c r="H13" s="136"/>
    </row>
    <row r="14" spans="1:8" ht="63" customHeight="1" x14ac:dyDescent="0.3">
      <c r="A14" s="43" t="s">
        <v>5</v>
      </c>
      <c r="B14" s="43"/>
      <c r="C14" s="43"/>
      <c r="D14" s="43"/>
      <c r="E14" s="43"/>
      <c r="F14" s="43"/>
      <c r="G14" s="43"/>
      <c r="H14" s="43"/>
    </row>
    <row r="15" spans="1:8" x14ac:dyDescent="0.3">
      <c r="A15" s="44"/>
      <c r="B15" s="44"/>
      <c r="C15" s="44"/>
      <c r="D15" s="44"/>
      <c r="E15" s="44"/>
    </row>
    <row r="16" spans="1:8" ht="23.25" customHeight="1" x14ac:dyDescent="0.3"/>
  </sheetData>
  <mergeCells count="15">
    <mergeCell ref="A14:H14"/>
    <mergeCell ref="A15:E15"/>
    <mergeCell ref="A8:G8"/>
    <mergeCell ref="A9:H9"/>
    <mergeCell ref="A10:D10"/>
    <mergeCell ref="A11:D13"/>
    <mergeCell ref="E10:H10"/>
    <mergeCell ref="F11:H13"/>
    <mergeCell ref="E11:E13"/>
    <mergeCell ref="A2:B7"/>
    <mergeCell ref="C2:H3"/>
    <mergeCell ref="C4:H4"/>
    <mergeCell ref="C5:H5"/>
    <mergeCell ref="C6:H6"/>
    <mergeCell ref="C7:H7"/>
  </mergeCells>
  <printOptions horizontalCentered="1"/>
  <pageMargins left="0.51181102362204722" right="0.23622047244094491" top="0.19685039370078741" bottom="0.19685039370078741" header="0.11811023622047245" footer="0"/>
  <pageSetup scale="90" orientation="landscape"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8"/>
  <sheetViews>
    <sheetView view="pageBreakPreview" zoomScaleNormal="85"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42578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73" t="s">
        <v>374</v>
      </c>
      <c r="D5" s="73"/>
      <c r="E5" s="73"/>
      <c r="F5" s="73"/>
      <c r="G5" s="73"/>
      <c r="H5" s="73"/>
    </row>
    <row r="6" spans="1:8" ht="13.5" customHeight="1" x14ac:dyDescent="0.3">
      <c r="A6" s="48"/>
      <c r="B6" s="48"/>
      <c r="C6" s="42"/>
      <c r="D6" s="42"/>
      <c r="E6" s="42"/>
      <c r="F6" s="42"/>
      <c r="G6" s="42"/>
      <c r="H6" s="42"/>
    </row>
    <row r="7" spans="1:8" ht="30" customHeight="1" x14ac:dyDescent="0.3">
      <c r="A7" s="48"/>
      <c r="B7" s="48"/>
      <c r="C7" s="41"/>
      <c r="D7" s="41"/>
      <c r="E7" s="41"/>
      <c r="F7" s="41"/>
      <c r="G7" s="41"/>
      <c r="H7" s="41"/>
    </row>
    <row r="8" spans="1:8" ht="8.25" customHeight="1" x14ac:dyDescent="0.3">
      <c r="A8" s="46"/>
      <c r="B8" s="46"/>
      <c r="C8" s="46"/>
      <c r="D8" s="46"/>
      <c r="E8" s="46"/>
      <c r="F8" s="46"/>
      <c r="G8" s="46"/>
    </row>
    <row r="9" spans="1:8" ht="41.25" customHeight="1" x14ac:dyDescent="0.3">
      <c r="A9" s="49" t="s">
        <v>206</v>
      </c>
      <c r="B9" s="49"/>
      <c r="C9" s="49"/>
      <c r="D9" s="49"/>
      <c r="E9" s="49"/>
      <c r="F9" s="49"/>
      <c r="G9" s="49"/>
      <c r="H9" s="49"/>
    </row>
    <row r="10" spans="1:8" ht="26.25" customHeight="1" x14ac:dyDescent="0.3">
      <c r="A10" s="45" t="s">
        <v>377</v>
      </c>
      <c r="B10" s="45"/>
      <c r="C10" s="45"/>
      <c r="D10" s="45"/>
      <c r="E10" s="45" t="s">
        <v>0</v>
      </c>
      <c r="F10" s="45"/>
      <c r="G10" s="16" t="s">
        <v>4</v>
      </c>
      <c r="H10" s="16" t="s">
        <v>11</v>
      </c>
    </row>
    <row r="11" spans="1:8" s="24" customFormat="1" ht="71.25" customHeight="1" x14ac:dyDescent="0.25">
      <c r="A11" s="64" t="s">
        <v>207</v>
      </c>
      <c r="B11" s="65"/>
      <c r="C11" s="65"/>
      <c r="D11" s="66"/>
      <c r="E11" s="23"/>
      <c r="F11" s="18" t="s">
        <v>43</v>
      </c>
      <c r="G11" s="83" t="s">
        <v>210</v>
      </c>
      <c r="H11" s="9"/>
    </row>
    <row r="12" spans="1:8" s="24" customFormat="1" ht="71.25" customHeight="1" x14ac:dyDescent="0.25">
      <c r="A12" s="67"/>
      <c r="B12" s="68"/>
      <c r="C12" s="68"/>
      <c r="D12" s="69"/>
      <c r="E12" s="25"/>
      <c r="F12" s="18" t="s">
        <v>44</v>
      </c>
      <c r="G12" s="84"/>
      <c r="H12" s="9"/>
    </row>
    <row r="13" spans="1:8" s="24" customFormat="1" ht="71.25" customHeight="1" x14ac:dyDescent="0.25">
      <c r="A13" s="67"/>
      <c r="B13" s="68"/>
      <c r="C13" s="68"/>
      <c r="D13" s="69"/>
      <c r="E13" s="26"/>
      <c r="F13" s="18" t="s">
        <v>45</v>
      </c>
      <c r="G13" s="84"/>
      <c r="H13" s="9"/>
    </row>
    <row r="14" spans="1:8" s="24" customFormat="1" ht="71.25" customHeight="1" x14ac:dyDescent="0.25">
      <c r="A14" s="67"/>
      <c r="B14" s="68"/>
      <c r="C14" s="68"/>
      <c r="D14" s="69"/>
      <c r="E14" s="27"/>
      <c r="F14" s="18" t="s">
        <v>208</v>
      </c>
      <c r="G14" s="84"/>
      <c r="H14" s="9"/>
    </row>
    <row r="15" spans="1:8" s="24" customFormat="1" ht="71.25" customHeight="1" x14ac:dyDescent="0.25">
      <c r="A15" s="70"/>
      <c r="B15" s="71"/>
      <c r="C15" s="71"/>
      <c r="D15" s="72"/>
      <c r="E15" s="28"/>
      <c r="F15" s="18" t="s">
        <v>209</v>
      </c>
      <c r="G15" s="85"/>
      <c r="H15" s="9"/>
    </row>
    <row r="16" spans="1:8" ht="63" customHeight="1" x14ac:dyDescent="0.3">
      <c r="A16" s="43" t="s">
        <v>5</v>
      </c>
      <c r="B16" s="43"/>
      <c r="C16" s="43"/>
      <c r="D16" s="43"/>
      <c r="E16" s="43"/>
      <c r="F16" s="43"/>
      <c r="G16" s="43"/>
      <c r="H16" s="43"/>
    </row>
    <row r="17" spans="1:5" x14ac:dyDescent="0.3">
      <c r="A17" s="44"/>
      <c r="B17" s="44"/>
      <c r="C17" s="44"/>
      <c r="D17" s="44"/>
      <c r="E17" s="44"/>
    </row>
    <row r="18" spans="1:5" ht="23.25" customHeight="1" x14ac:dyDescent="0.3"/>
  </sheetData>
  <mergeCells count="14">
    <mergeCell ref="A16:H16"/>
    <mergeCell ref="A17:E17"/>
    <mergeCell ref="A8:G8"/>
    <mergeCell ref="A9:H9"/>
    <mergeCell ref="A10:D10"/>
    <mergeCell ref="E10:F10"/>
    <mergeCell ref="A11:D15"/>
    <mergeCell ref="G11:G15"/>
    <mergeCell ref="A2:B7"/>
    <mergeCell ref="C2:H3"/>
    <mergeCell ref="C4:H4"/>
    <mergeCell ref="C5:H5"/>
    <mergeCell ref="C6:H6"/>
    <mergeCell ref="C7:H7"/>
  </mergeCells>
  <printOptions horizontalCentered="1"/>
  <pageMargins left="0.51181102362204722" right="0.23622047244094491" top="0.19685039370078741" bottom="0.19685039370078741" header="0.11811023622047245" footer="0"/>
  <pageSetup scale="90" orientation="landscape"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J18"/>
  <sheetViews>
    <sheetView showGridLines="0" view="pageBreakPreview" zoomScale="115" zoomScaleNormal="90" zoomScaleSheetLayoutView="115" zoomScalePageLayoutView="84" workbookViewId="0">
      <selection activeCell="C11" sqref="C11"/>
    </sheetView>
  </sheetViews>
  <sheetFormatPr baseColWidth="10" defaultRowHeight="16.5" x14ac:dyDescent="0.3"/>
  <cols>
    <col min="1" max="1" width="17.28515625" style="1" customWidth="1"/>
    <col min="2" max="2" width="32.28515625" style="1" customWidth="1"/>
    <col min="3" max="3" width="66.140625" style="1" customWidth="1"/>
    <col min="4" max="8" width="5.7109375" style="1" customWidth="1"/>
    <col min="9" max="9" width="12" style="1" customWidth="1"/>
    <col min="10" max="16384" width="11.42578125" style="1"/>
  </cols>
  <sheetData>
    <row r="2" spans="1:10" ht="13.5" customHeight="1" x14ac:dyDescent="0.3">
      <c r="A2" s="47"/>
      <c r="B2" s="50" t="s">
        <v>1</v>
      </c>
      <c r="C2" s="50"/>
      <c r="D2" s="50"/>
      <c r="E2" s="50"/>
      <c r="F2" s="50"/>
      <c r="G2" s="50"/>
      <c r="H2" s="50"/>
      <c r="I2" s="50"/>
      <c r="J2" s="8"/>
    </row>
    <row r="3" spans="1:10" ht="14.25" customHeight="1" x14ac:dyDescent="0.3">
      <c r="A3" s="47"/>
      <c r="B3" s="50"/>
      <c r="C3" s="50"/>
      <c r="D3" s="50"/>
      <c r="E3" s="50"/>
      <c r="F3" s="50"/>
      <c r="G3" s="50"/>
      <c r="H3" s="50"/>
      <c r="I3" s="50"/>
      <c r="J3" s="8"/>
    </row>
    <row r="4" spans="1:10" ht="11.25" customHeight="1" x14ac:dyDescent="0.3">
      <c r="A4" s="47"/>
      <c r="B4" s="50"/>
      <c r="C4" s="50"/>
      <c r="D4" s="50"/>
      <c r="E4" s="50"/>
      <c r="F4" s="50"/>
      <c r="G4" s="50"/>
      <c r="H4" s="50"/>
      <c r="I4" s="50"/>
      <c r="J4" s="8"/>
    </row>
    <row r="5" spans="1:10" ht="22.5" customHeight="1" x14ac:dyDescent="0.3">
      <c r="A5" s="48"/>
      <c r="B5" s="40" t="s">
        <v>374</v>
      </c>
      <c r="C5" s="40"/>
      <c r="D5" s="40"/>
      <c r="E5" s="40"/>
      <c r="F5" s="40"/>
      <c r="G5" s="40"/>
      <c r="H5" s="40"/>
      <c r="I5" s="40"/>
      <c r="J5" s="8"/>
    </row>
    <row r="6" spans="1:10" ht="13.5" customHeight="1" x14ac:dyDescent="0.3">
      <c r="A6" s="48"/>
      <c r="B6" s="63" t="s">
        <v>13</v>
      </c>
      <c r="C6" s="63"/>
      <c r="D6" s="63"/>
      <c r="E6" s="63"/>
      <c r="F6" s="63"/>
      <c r="G6" s="63"/>
      <c r="H6" s="63"/>
      <c r="I6" s="63"/>
      <c r="J6" s="8"/>
    </row>
    <row r="7" spans="1:10" ht="30" customHeight="1" x14ac:dyDescent="0.3">
      <c r="A7" s="48"/>
      <c r="B7" s="63"/>
      <c r="C7" s="63"/>
      <c r="D7" s="63"/>
      <c r="E7" s="63"/>
      <c r="F7" s="63"/>
      <c r="G7" s="63"/>
      <c r="H7" s="63"/>
      <c r="I7" s="63"/>
      <c r="J7" s="8"/>
    </row>
    <row r="8" spans="1:10" ht="8.25" customHeight="1" x14ac:dyDescent="0.3">
      <c r="A8" s="46"/>
      <c r="B8" s="46"/>
      <c r="C8" s="46"/>
      <c r="D8" s="46"/>
      <c r="E8" s="46"/>
      <c r="F8" s="46"/>
      <c r="G8" s="46"/>
      <c r="H8" s="46"/>
    </row>
    <row r="9" spans="1:10" ht="26.25" customHeight="1" x14ac:dyDescent="0.3">
      <c r="A9" s="45" t="s">
        <v>7</v>
      </c>
      <c r="B9" s="45"/>
      <c r="C9" s="45" t="s">
        <v>14</v>
      </c>
      <c r="D9" s="45" t="s">
        <v>0</v>
      </c>
      <c r="E9" s="45"/>
      <c r="F9" s="45"/>
      <c r="G9" s="45"/>
      <c r="H9" s="45"/>
      <c r="I9" s="62" t="s">
        <v>8</v>
      </c>
    </row>
    <row r="10" spans="1:10" ht="24.75" customHeight="1" x14ac:dyDescent="0.3">
      <c r="A10" s="45"/>
      <c r="B10" s="45"/>
      <c r="C10" s="45"/>
      <c r="D10" s="21"/>
      <c r="E10" s="4"/>
      <c r="F10" s="3"/>
      <c r="G10" s="20"/>
      <c r="H10" s="14"/>
      <c r="I10" s="62"/>
    </row>
    <row r="11" spans="1:10" ht="68.25" customHeight="1" x14ac:dyDescent="0.3">
      <c r="A11" s="91" t="s">
        <v>49</v>
      </c>
      <c r="B11" s="92"/>
      <c r="C11" s="13" t="s">
        <v>25</v>
      </c>
      <c r="D11" s="11">
        <f>B.1.!H15</f>
        <v>0</v>
      </c>
      <c r="E11" s="11">
        <f>B.1.!H14</f>
        <v>0</v>
      </c>
      <c r="F11" s="11">
        <f>B.1.!H13</f>
        <v>0</v>
      </c>
      <c r="G11" s="11">
        <f>B.1.!H12</f>
        <v>0</v>
      </c>
      <c r="H11" s="11">
        <f>B.1.!H11</f>
        <v>0</v>
      </c>
      <c r="I11" s="9" t="str">
        <f>IF(D11="X",0,IF(E11="X",4,IF(F11="X",6,IF(G11="X",8,IF(H11="X",10," ")))))</f>
        <v xml:space="preserve"> </v>
      </c>
    </row>
    <row r="12" spans="1:10" ht="60.75" customHeight="1" x14ac:dyDescent="0.3">
      <c r="A12" s="89" t="s">
        <v>50</v>
      </c>
      <c r="B12" s="90"/>
      <c r="C12" s="18" t="s">
        <v>36</v>
      </c>
      <c r="D12" s="11"/>
      <c r="E12" s="11"/>
      <c r="F12" s="11"/>
      <c r="G12" s="11"/>
      <c r="H12" s="11"/>
      <c r="I12" s="15"/>
    </row>
    <row r="13" spans="1:10" ht="93.75" customHeight="1" x14ac:dyDescent="0.3">
      <c r="A13" s="89" t="s">
        <v>51</v>
      </c>
      <c r="B13" s="90"/>
      <c r="C13" s="19" t="s">
        <v>312</v>
      </c>
      <c r="D13" s="11">
        <f>B.3.!H15</f>
        <v>0</v>
      </c>
      <c r="E13" s="11">
        <f>B.3.!H14</f>
        <v>0</v>
      </c>
      <c r="F13" s="11">
        <f>B.3.!H13</f>
        <v>0</v>
      </c>
      <c r="G13" s="11">
        <f>B.3.!H12</f>
        <v>0</v>
      </c>
      <c r="H13" s="11">
        <f>B.3.!H11</f>
        <v>0</v>
      </c>
      <c r="I13" s="9" t="str">
        <f t="shared" ref="I13:I14" si="0">IF(D13="X",0,IF(E13="X",4,IF(F13="X",6,IF(G13="X",8,IF(H13="X",10," ")))))</f>
        <v xml:space="preserve"> </v>
      </c>
    </row>
    <row r="14" spans="1:10" ht="86.25" customHeight="1" x14ac:dyDescent="0.3">
      <c r="A14" s="89" t="s">
        <v>52</v>
      </c>
      <c r="B14" s="90"/>
      <c r="C14" s="17" t="s">
        <v>194</v>
      </c>
      <c r="D14" s="11">
        <f>B.4.!H15</f>
        <v>0</v>
      </c>
      <c r="E14" s="11">
        <f>B.4.!H14</f>
        <v>0</v>
      </c>
      <c r="F14" s="11">
        <f>B.4.!H13</f>
        <v>0</v>
      </c>
      <c r="G14" s="11">
        <f>B.4.!H12</f>
        <v>0</v>
      </c>
      <c r="H14" s="11">
        <f>B.4.!H11</f>
        <v>0</v>
      </c>
      <c r="I14" s="9" t="str">
        <f t="shared" si="0"/>
        <v xml:space="preserve"> </v>
      </c>
    </row>
    <row r="15" spans="1:10" ht="72.75" customHeight="1" x14ac:dyDescent="0.3">
      <c r="A15" s="93" t="s">
        <v>211</v>
      </c>
      <c r="B15" s="94"/>
      <c r="C15" s="18" t="s">
        <v>313</v>
      </c>
      <c r="D15" s="11">
        <f>B.5.!H15</f>
        <v>0</v>
      </c>
      <c r="E15" s="11">
        <f>B.5.!H14</f>
        <v>0</v>
      </c>
      <c r="F15" s="11">
        <f>B.5.!H13</f>
        <v>0</v>
      </c>
      <c r="G15" s="11">
        <f>B.5.!H12</f>
        <v>0</v>
      </c>
      <c r="H15" s="11">
        <f>B.5.!H11</f>
        <v>0</v>
      </c>
      <c r="I15" s="9" t="str">
        <f t="shared" ref="I15:I17" si="1">IF(D15="X",0,IF(E15="X",4,IF(F15="X",6,IF(G15="X",8,IF(H15="X",10," ")))))</f>
        <v xml:space="preserve"> </v>
      </c>
    </row>
    <row r="16" spans="1:10" ht="69" customHeight="1" x14ac:dyDescent="0.3">
      <c r="A16" s="89" t="s">
        <v>212</v>
      </c>
      <c r="B16" s="90"/>
      <c r="C16" s="19" t="s">
        <v>36</v>
      </c>
      <c r="D16" s="11"/>
      <c r="E16" s="11"/>
      <c r="F16" s="11"/>
      <c r="G16" s="11"/>
      <c r="H16" s="11"/>
      <c r="I16" s="15"/>
    </row>
    <row r="17" spans="1:9" ht="70.5" customHeight="1" x14ac:dyDescent="0.3">
      <c r="A17" s="89" t="s">
        <v>213</v>
      </c>
      <c r="B17" s="90"/>
      <c r="C17" s="17" t="s">
        <v>314</v>
      </c>
      <c r="D17" s="11">
        <f>B.7.!H15</f>
        <v>0</v>
      </c>
      <c r="E17" s="11">
        <f>B.7.!H14</f>
        <v>0</v>
      </c>
      <c r="F17" s="11">
        <f>B.7.!H13</f>
        <v>0</v>
      </c>
      <c r="G17" s="11">
        <f>B.7.!H12</f>
        <v>0</v>
      </c>
      <c r="H17" s="11">
        <f>B.7.!H11</f>
        <v>0</v>
      </c>
      <c r="I17" s="9" t="str">
        <f t="shared" si="1"/>
        <v xml:space="preserve"> </v>
      </c>
    </row>
    <row r="18" spans="1:9" ht="30" customHeight="1" x14ac:dyDescent="0.3">
      <c r="A18" s="61" t="s">
        <v>15</v>
      </c>
      <c r="B18" s="61"/>
      <c r="C18" s="61"/>
      <c r="D18" s="61"/>
      <c r="E18" s="61"/>
      <c r="F18" s="61"/>
      <c r="G18" s="61"/>
      <c r="H18" s="61"/>
      <c r="I18" s="10" t="e">
        <f>((I11*30)+(I13*30)+(I14*10)+(I15*10)+(I17*20))/10</f>
        <v>#VALUE!</v>
      </c>
    </row>
  </sheetData>
  <mergeCells count="17">
    <mergeCell ref="A9:B10"/>
    <mergeCell ref="C9:C10"/>
    <mergeCell ref="D9:H9"/>
    <mergeCell ref="I9:I10"/>
    <mergeCell ref="A12:B12"/>
    <mergeCell ref="A2:A7"/>
    <mergeCell ref="B2:I4"/>
    <mergeCell ref="B5:I5"/>
    <mergeCell ref="B6:I7"/>
    <mergeCell ref="A8:H8"/>
    <mergeCell ref="A14:B14"/>
    <mergeCell ref="A16:B16"/>
    <mergeCell ref="A11:B11"/>
    <mergeCell ref="A15:B15"/>
    <mergeCell ref="A18:H18"/>
    <mergeCell ref="A17:B17"/>
    <mergeCell ref="A13:B13"/>
  </mergeCells>
  <conditionalFormatting sqref="I11">
    <cfRule type="cellIs" dxfId="154" priority="26" operator="equal">
      <formula>0</formula>
    </cfRule>
    <cfRule type="cellIs" dxfId="153" priority="27" operator="equal">
      <formula>4</formula>
    </cfRule>
    <cfRule type="cellIs" dxfId="152" priority="28" operator="equal">
      <formula>6</formula>
    </cfRule>
    <cfRule type="cellIs" dxfId="151" priority="29" operator="equal">
      <formula>8</formula>
    </cfRule>
    <cfRule type="cellIs" dxfId="150" priority="30" operator="equal">
      <formula>10</formula>
    </cfRule>
  </conditionalFormatting>
  <conditionalFormatting sqref="I17">
    <cfRule type="cellIs" dxfId="149" priority="1" operator="equal">
      <formula>0</formula>
    </cfRule>
    <cfRule type="cellIs" dxfId="148" priority="2" operator="equal">
      <formula>4</formula>
    </cfRule>
    <cfRule type="cellIs" dxfId="147" priority="3" operator="equal">
      <formula>6</formula>
    </cfRule>
    <cfRule type="cellIs" dxfId="146" priority="4" operator="equal">
      <formula>8</formula>
    </cfRule>
    <cfRule type="cellIs" dxfId="145" priority="5" operator="equal">
      <formula>10</formula>
    </cfRule>
  </conditionalFormatting>
  <conditionalFormatting sqref="I13">
    <cfRule type="cellIs" dxfId="144" priority="21" operator="equal">
      <formula>0</formula>
    </cfRule>
    <cfRule type="cellIs" dxfId="143" priority="22" operator="equal">
      <formula>4</formula>
    </cfRule>
    <cfRule type="cellIs" dxfId="142" priority="23" operator="equal">
      <formula>6</formula>
    </cfRule>
    <cfRule type="cellIs" dxfId="141" priority="24" operator="equal">
      <formula>8</formula>
    </cfRule>
    <cfRule type="cellIs" dxfId="140" priority="25" operator="equal">
      <formula>10</formula>
    </cfRule>
  </conditionalFormatting>
  <conditionalFormatting sqref="I14">
    <cfRule type="cellIs" dxfId="139" priority="16" operator="equal">
      <formula>0</formula>
    </cfRule>
    <cfRule type="cellIs" dxfId="138" priority="17" operator="equal">
      <formula>4</formula>
    </cfRule>
    <cfRule type="cellIs" dxfId="137" priority="18" operator="equal">
      <formula>6</formula>
    </cfRule>
    <cfRule type="cellIs" dxfId="136" priority="19" operator="equal">
      <formula>8</formula>
    </cfRule>
    <cfRule type="cellIs" dxfId="135" priority="20" operator="equal">
      <formula>10</formula>
    </cfRule>
  </conditionalFormatting>
  <conditionalFormatting sqref="I15">
    <cfRule type="cellIs" dxfId="134" priority="6" operator="equal">
      <formula>0</formula>
    </cfRule>
    <cfRule type="cellIs" dxfId="133" priority="7" operator="equal">
      <formula>4</formula>
    </cfRule>
    <cfRule type="cellIs" dxfId="132" priority="8" operator="equal">
      <formula>6</formula>
    </cfRule>
    <cfRule type="cellIs" dxfId="131" priority="9" operator="equal">
      <formula>8</formula>
    </cfRule>
    <cfRule type="cellIs" dxfId="130" priority="10" operator="equal">
      <formula>10</formula>
    </cfRule>
  </conditionalFormatting>
  <dataValidations count="1">
    <dataValidation type="decimal" allowBlank="1" showInputMessage="1" showErrorMessage="1" sqref="D11:I17 I18">
      <formula1>0.001</formula1>
      <formula2>0.002</formula2>
    </dataValidation>
  </dataValidations>
  <printOptions horizontalCentered="1"/>
  <pageMargins left="0.51181102362204722" right="0.23622047244094491" top="0.19685039370078741" bottom="0.19685039370078741" header="0.11811023622047245" footer="0"/>
  <pageSetup scale="8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showGridLines="0" view="pageBreakPreview" zoomScaleNormal="90"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42578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53</v>
      </c>
      <c r="D5" s="40"/>
      <c r="E5" s="40"/>
      <c r="F5" s="40"/>
      <c r="G5" s="40"/>
      <c r="H5" s="40"/>
    </row>
    <row r="6" spans="1:8" ht="13.5" customHeight="1" x14ac:dyDescent="0.3">
      <c r="A6" s="48"/>
      <c r="B6" s="48"/>
      <c r="C6" s="42"/>
      <c r="D6" s="42"/>
      <c r="E6" s="42"/>
      <c r="F6" s="42"/>
      <c r="G6" s="42"/>
      <c r="H6" s="42"/>
    </row>
    <row r="7" spans="1:8" ht="31.5" customHeight="1" x14ac:dyDescent="0.3">
      <c r="A7" s="48"/>
      <c r="B7" s="48"/>
      <c r="C7" s="104"/>
      <c r="D7" s="104"/>
      <c r="E7" s="104"/>
      <c r="F7" s="104"/>
      <c r="G7" s="104"/>
      <c r="H7" s="104"/>
    </row>
    <row r="8" spans="1:8" ht="8.25" customHeight="1" x14ac:dyDescent="0.3">
      <c r="A8" s="46"/>
      <c r="B8" s="46"/>
      <c r="C8" s="46"/>
      <c r="D8" s="46"/>
      <c r="E8" s="46"/>
      <c r="F8" s="46"/>
      <c r="G8" s="46"/>
    </row>
    <row r="9" spans="1:8" ht="41.25" customHeight="1" x14ac:dyDescent="0.3">
      <c r="A9" s="49" t="s">
        <v>54</v>
      </c>
      <c r="B9" s="49"/>
      <c r="C9" s="49"/>
      <c r="D9" s="49"/>
      <c r="E9" s="49"/>
      <c r="F9" s="49"/>
      <c r="G9" s="49"/>
      <c r="H9" s="49"/>
    </row>
    <row r="10" spans="1:8" ht="26.25" customHeight="1" x14ac:dyDescent="0.3">
      <c r="A10" s="45" t="s">
        <v>377</v>
      </c>
      <c r="B10" s="45"/>
      <c r="C10" s="45"/>
      <c r="D10" s="45"/>
      <c r="E10" s="45" t="s">
        <v>0</v>
      </c>
      <c r="F10" s="45"/>
      <c r="G10" s="12" t="s">
        <v>4</v>
      </c>
      <c r="H10" s="12" t="s">
        <v>11</v>
      </c>
    </row>
    <row r="11" spans="1:8" ht="52.5" customHeight="1" x14ac:dyDescent="0.3">
      <c r="A11" s="95" t="s">
        <v>214</v>
      </c>
      <c r="B11" s="96"/>
      <c r="C11" s="96"/>
      <c r="D11" s="97"/>
      <c r="E11" s="2"/>
      <c r="F11" s="18" t="s">
        <v>55</v>
      </c>
      <c r="G11" s="83" t="s">
        <v>164</v>
      </c>
      <c r="H11" s="9"/>
    </row>
    <row r="12" spans="1:8" ht="52.5" customHeight="1" x14ac:dyDescent="0.3">
      <c r="A12" s="98"/>
      <c r="B12" s="99"/>
      <c r="C12" s="99"/>
      <c r="D12" s="100"/>
      <c r="E12" s="20"/>
      <c r="F12" s="18" t="s">
        <v>56</v>
      </c>
      <c r="G12" s="84"/>
      <c r="H12" s="9"/>
    </row>
    <row r="13" spans="1:8" ht="52.5" customHeight="1" x14ac:dyDescent="0.3">
      <c r="A13" s="98"/>
      <c r="B13" s="99"/>
      <c r="C13" s="99"/>
      <c r="D13" s="100"/>
      <c r="E13" s="3"/>
      <c r="F13" s="18" t="s">
        <v>57</v>
      </c>
      <c r="G13" s="84"/>
      <c r="H13" s="9"/>
    </row>
    <row r="14" spans="1:8" ht="52.5" customHeight="1" x14ac:dyDescent="0.3">
      <c r="A14" s="98"/>
      <c r="B14" s="99"/>
      <c r="C14" s="99"/>
      <c r="D14" s="100"/>
      <c r="E14" s="4"/>
      <c r="F14" s="18" t="s">
        <v>365</v>
      </c>
      <c r="G14" s="84"/>
      <c r="H14" s="9"/>
    </row>
    <row r="15" spans="1:8" ht="52.5" customHeight="1" x14ac:dyDescent="0.3">
      <c r="A15" s="101"/>
      <c r="B15" s="102"/>
      <c r="C15" s="102"/>
      <c r="D15" s="103"/>
      <c r="E15" s="21"/>
      <c r="F15" s="18" t="s">
        <v>215</v>
      </c>
      <c r="G15" s="85"/>
      <c r="H15" s="9"/>
    </row>
    <row r="16" spans="1:8" ht="63" customHeight="1" x14ac:dyDescent="0.3">
      <c r="A16" s="43" t="s">
        <v>5</v>
      </c>
      <c r="B16" s="43"/>
      <c r="C16" s="43"/>
      <c r="D16" s="43"/>
      <c r="E16" s="43"/>
      <c r="F16" s="43"/>
      <c r="G16" s="43"/>
      <c r="H16" s="43"/>
    </row>
    <row r="17" spans="1:5" x14ac:dyDescent="0.3">
      <c r="A17" s="44"/>
      <c r="B17" s="44"/>
      <c r="C17" s="44"/>
      <c r="D17" s="44"/>
      <c r="E17" s="44"/>
    </row>
  </sheetData>
  <mergeCells count="14">
    <mergeCell ref="A2:B7"/>
    <mergeCell ref="C2:H3"/>
    <mergeCell ref="C4:H4"/>
    <mergeCell ref="C5:H5"/>
    <mergeCell ref="C6:H6"/>
    <mergeCell ref="C7:H7"/>
    <mergeCell ref="A17:E17"/>
    <mergeCell ref="A8:G8"/>
    <mergeCell ref="A9:H9"/>
    <mergeCell ref="A10:D10"/>
    <mergeCell ref="E10:F10"/>
    <mergeCell ref="A11:D15"/>
    <mergeCell ref="A16:H16"/>
    <mergeCell ref="G11:G15"/>
  </mergeCells>
  <printOptions horizontalCentered="1"/>
  <pageMargins left="0.51181102362204722" right="0.23622047244094491" top="0.19685039370078741" bottom="0.19685039370078741" header="0.11811023622047245" footer="0"/>
  <pageSetup scale="9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showGridLines="0" view="pageBreakPreview" zoomScaleNormal="90"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285156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53</v>
      </c>
      <c r="D5" s="40"/>
      <c r="E5" s="40"/>
      <c r="F5" s="40"/>
      <c r="G5" s="40"/>
      <c r="H5" s="40"/>
    </row>
    <row r="6" spans="1:8" ht="13.5" customHeight="1" x14ac:dyDescent="0.3">
      <c r="A6" s="48"/>
      <c r="B6" s="48"/>
      <c r="C6" s="42"/>
      <c r="D6" s="42"/>
      <c r="E6" s="42"/>
      <c r="F6" s="42"/>
      <c r="G6" s="42"/>
      <c r="H6" s="42"/>
    </row>
    <row r="7" spans="1:8" ht="31.5" customHeight="1" x14ac:dyDescent="0.3">
      <c r="A7" s="48"/>
      <c r="B7" s="48"/>
      <c r="C7" s="104"/>
      <c r="D7" s="104"/>
      <c r="E7" s="104"/>
      <c r="F7" s="104"/>
      <c r="G7" s="104"/>
      <c r="H7" s="104"/>
    </row>
    <row r="8" spans="1:8" ht="8.25" customHeight="1" x14ac:dyDescent="0.3">
      <c r="A8" s="46"/>
      <c r="B8" s="46"/>
      <c r="C8" s="46"/>
      <c r="D8" s="46"/>
      <c r="E8" s="46"/>
      <c r="F8" s="46"/>
      <c r="G8" s="46"/>
    </row>
    <row r="9" spans="1:8" ht="41.25" customHeight="1" x14ac:dyDescent="0.3">
      <c r="A9" s="49" t="s">
        <v>58</v>
      </c>
      <c r="B9" s="49"/>
      <c r="C9" s="49"/>
      <c r="D9" s="49"/>
      <c r="E9" s="49"/>
      <c r="F9" s="49"/>
      <c r="G9" s="49"/>
      <c r="H9" s="49"/>
    </row>
    <row r="10" spans="1:8" ht="26.25" customHeight="1" x14ac:dyDescent="0.3">
      <c r="A10" s="45" t="s">
        <v>377</v>
      </c>
      <c r="B10" s="45"/>
      <c r="C10" s="45"/>
      <c r="D10" s="45"/>
      <c r="E10" s="45" t="s">
        <v>0</v>
      </c>
      <c r="F10" s="45"/>
      <c r="G10" s="12" t="s">
        <v>4</v>
      </c>
      <c r="H10" s="12" t="s">
        <v>11</v>
      </c>
    </row>
    <row r="11" spans="1:8" s="24" customFormat="1" ht="46.5" customHeight="1" x14ac:dyDescent="0.25">
      <c r="A11" s="95" t="s">
        <v>59</v>
      </c>
      <c r="B11" s="96"/>
      <c r="C11" s="96"/>
      <c r="D11" s="97"/>
      <c r="E11" s="23"/>
      <c r="F11" s="18" t="s">
        <v>60</v>
      </c>
      <c r="G11" s="83" t="s">
        <v>217</v>
      </c>
      <c r="H11" s="9"/>
    </row>
    <row r="12" spans="1:8" s="24" customFormat="1" ht="46.5" customHeight="1" x14ac:dyDescent="0.25">
      <c r="A12" s="98"/>
      <c r="B12" s="99"/>
      <c r="C12" s="99"/>
      <c r="D12" s="100"/>
      <c r="E12" s="25"/>
      <c r="F12" s="18" t="s">
        <v>61</v>
      </c>
      <c r="G12" s="84"/>
      <c r="H12" s="9"/>
    </row>
    <row r="13" spans="1:8" s="24" customFormat="1" ht="46.5" customHeight="1" x14ac:dyDescent="0.25">
      <c r="A13" s="98"/>
      <c r="B13" s="99"/>
      <c r="C13" s="99"/>
      <c r="D13" s="100"/>
      <c r="E13" s="26"/>
      <c r="F13" s="18" t="s">
        <v>62</v>
      </c>
      <c r="G13" s="84"/>
      <c r="H13" s="9"/>
    </row>
    <row r="14" spans="1:8" s="24" customFormat="1" ht="46.5" customHeight="1" x14ac:dyDescent="0.25">
      <c r="A14" s="98"/>
      <c r="B14" s="99"/>
      <c r="C14" s="99"/>
      <c r="D14" s="100"/>
      <c r="E14" s="27"/>
      <c r="F14" s="38" t="s">
        <v>366</v>
      </c>
      <c r="G14" s="84"/>
      <c r="H14" s="9"/>
    </row>
    <row r="15" spans="1:8" s="24" customFormat="1" ht="51.75" customHeight="1" x14ac:dyDescent="0.25">
      <c r="A15" s="101"/>
      <c r="B15" s="102"/>
      <c r="C15" s="102"/>
      <c r="D15" s="103"/>
      <c r="E15" s="28"/>
      <c r="F15" s="18" t="s">
        <v>216</v>
      </c>
      <c r="G15" s="85"/>
      <c r="H15" s="9"/>
    </row>
    <row r="16" spans="1:8" ht="63" customHeight="1" x14ac:dyDescent="0.3">
      <c r="A16" s="43" t="s">
        <v>5</v>
      </c>
      <c r="B16" s="43"/>
      <c r="C16" s="43"/>
      <c r="D16" s="43"/>
      <c r="E16" s="43"/>
      <c r="F16" s="43"/>
      <c r="G16" s="43"/>
      <c r="H16" s="43"/>
    </row>
    <row r="17" spans="1:5" x14ac:dyDescent="0.3">
      <c r="A17" s="44"/>
      <c r="B17" s="44"/>
      <c r="C17" s="44"/>
      <c r="D17" s="44"/>
      <c r="E17" s="44"/>
    </row>
  </sheetData>
  <mergeCells count="14">
    <mergeCell ref="A2:B7"/>
    <mergeCell ref="C2:H3"/>
    <mergeCell ref="C4:H4"/>
    <mergeCell ref="C5:H5"/>
    <mergeCell ref="C6:H6"/>
    <mergeCell ref="C7:H7"/>
    <mergeCell ref="A17:E17"/>
    <mergeCell ref="A8:G8"/>
    <mergeCell ref="A9:H9"/>
    <mergeCell ref="A10:D10"/>
    <mergeCell ref="E10:F10"/>
    <mergeCell ref="A11:D15"/>
    <mergeCell ref="A16:H16"/>
    <mergeCell ref="G11:G15"/>
  </mergeCells>
  <printOptions horizontalCentered="1"/>
  <pageMargins left="0.51181102362204722" right="0.23622047244094491" top="0.19685039370078741" bottom="0.19685039370078741" header="0.11811023622047245" footer="0"/>
  <pageSetup scale="9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showGridLines="0" view="pageBreakPreview" zoomScaleNormal="90"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28515625" style="1" customWidth="1"/>
    <col min="5" max="5" width="2.28515625" style="1" customWidth="1"/>
    <col min="6" max="6" width="40.285156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53</v>
      </c>
      <c r="D5" s="40"/>
      <c r="E5" s="40"/>
      <c r="F5" s="40"/>
      <c r="G5" s="40"/>
      <c r="H5" s="40"/>
    </row>
    <row r="6" spans="1:8" ht="13.5" customHeight="1" x14ac:dyDescent="0.3">
      <c r="A6" s="48"/>
      <c r="B6" s="48"/>
      <c r="C6" s="42"/>
      <c r="D6" s="42"/>
      <c r="E6" s="42"/>
      <c r="F6" s="42"/>
      <c r="G6" s="42"/>
      <c r="H6" s="42"/>
    </row>
    <row r="7" spans="1:8" ht="31.5" customHeight="1" x14ac:dyDescent="0.3">
      <c r="A7" s="48"/>
      <c r="B7" s="48"/>
      <c r="C7" s="104"/>
      <c r="D7" s="104"/>
      <c r="E7" s="104"/>
      <c r="F7" s="104"/>
      <c r="G7" s="104"/>
      <c r="H7" s="104"/>
    </row>
    <row r="8" spans="1:8" ht="8.25" customHeight="1" x14ac:dyDescent="0.3">
      <c r="A8" s="46"/>
      <c r="B8" s="46"/>
      <c r="C8" s="46"/>
      <c r="D8" s="46"/>
      <c r="E8" s="46"/>
      <c r="F8" s="46"/>
      <c r="G8" s="46"/>
    </row>
    <row r="9" spans="1:8" ht="41.25" customHeight="1" x14ac:dyDescent="0.3">
      <c r="A9" s="49" t="s">
        <v>63</v>
      </c>
      <c r="B9" s="49"/>
      <c r="C9" s="49"/>
      <c r="D9" s="49"/>
      <c r="E9" s="49"/>
      <c r="F9" s="49"/>
      <c r="G9" s="49"/>
      <c r="H9" s="49"/>
    </row>
    <row r="10" spans="1:8" ht="26.25" customHeight="1" x14ac:dyDescent="0.3">
      <c r="A10" s="45" t="s">
        <v>377</v>
      </c>
      <c r="B10" s="45"/>
      <c r="C10" s="45"/>
      <c r="D10" s="45"/>
      <c r="E10" s="45" t="s">
        <v>0</v>
      </c>
      <c r="F10" s="45"/>
      <c r="G10" s="12" t="s">
        <v>4</v>
      </c>
      <c r="H10" s="12" t="s">
        <v>11</v>
      </c>
    </row>
    <row r="11" spans="1:8" s="24" customFormat="1" ht="59.25" customHeight="1" x14ac:dyDescent="0.25">
      <c r="A11" s="95" t="s">
        <v>64</v>
      </c>
      <c r="B11" s="96"/>
      <c r="C11" s="96"/>
      <c r="D11" s="97"/>
      <c r="E11" s="23"/>
      <c r="F11" s="18" t="s">
        <v>218</v>
      </c>
      <c r="G11" s="83" t="s">
        <v>163</v>
      </c>
      <c r="H11" s="9"/>
    </row>
    <row r="12" spans="1:8" s="24" customFormat="1" ht="59.25" customHeight="1" x14ac:dyDescent="0.25">
      <c r="A12" s="98"/>
      <c r="B12" s="99"/>
      <c r="C12" s="99"/>
      <c r="D12" s="100"/>
      <c r="E12" s="25"/>
      <c r="F12" s="18" t="s">
        <v>219</v>
      </c>
      <c r="G12" s="84"/>
      <c r="H12" s="9"/>
    </row>
    <row r="13" spans="1:8" s="24" customFormat="1" ht="59.25" customHeight="1" x14ac:dyDescent="0.25">
      <c r="A13" s="98"/>
      <c r="B13" s="99"/>
      <c r="C13" s="99"/>
      <c r="D13" s="100"/>
      <c r="E13" s="26"/>
      <c r="F13" s="18" t="s">
        <v>220</v>
      </c>
      <c r="G13" s="84"/>
      <c r="H13" s="9"/>
    </row>
    <row r="14" spans="1:8" s="24" customFormat="1" ht="59.25" customHeight="1" x14ac:dyDescent="0.25">
      <c r="A14" s="98"/>
      <c r="B14" s="99"/>
      <c r="C14" s="99"/>
      <c r="D14" s="100"/>
      <c r="E14" s="27"/>
      <c r="F14" s="18" t="s">
        <v>367</v>
      </c>
      <c r="G14" s="84"/>
      <c r="H14" s="9"/>
    </row>
    <row r="15" spans="1:8" s="24" customFormat="1" ht="59.25" customHeight="1" x14ac:dyDescent="0.25">
      <c r="A15" s="101"/>
      <c r="B15" s="102"/>
      <c r="C15" s="102"/>
      <c r="D15" s="103"/>
      <c r="E15" s="28"/>
      <c r="F15" s="18" t="s">
        <v>368</v>
      </c>
      <c r="G15" s="85"/>
      <c r="H15" s="9"/>
    </row>
    <row r="16" spans="1:8" ht="42.75" customHeight="1" x14ac:dyDescent="0.3">
      <c r="A16" s="43" t="s">
        <v>5</v>
      </c>
      <c r="B16" s="43"/>
      <c r="C16" s="43"/>
      <c r="D16" s="43"/>
      <c r="E16" s="43"/>
      <c r="F16" s="43"/>
      <c r="G16" s="43"/>
      <c r="H16" s="43"/>
    </row>
    <row r="17" spans="1:5" x14ac:dyDescent="0.3">
      <c r="A17" s="44"/>
      <c r="B17" s="44"/>
      <c r="C17" s="44"/>
      <c r="D17" s="44"/>
      <c r="E17" s="44"/>
    </row>
  </sheetData>
  <mergeCells count="14">
    <mergeCell ref="A2:B7"/>
    <mergeCell ref="C2:H3"/>
    <mergeCell ref="C4:H4"/>
    <mergeCell ref="C5:H5"/>
    <mergeCell ref="C6:H6"/>
    <mergeCell ref="C7:H7"/>
    <mergeCell ref="A17:E17"/>
    <mergeCell ref="A8:G8"/>
    <mergeCell ref="A9:H9"/>
    <mergeCell ref="A10:D10"/>
    <mergeCell ref="E10:F10"/>
    <mergeCell ref="A11:D15"/>
    <mergeCell ref="A16:H16"/>
    <mergeCell ref="G11:G15"/>
  </mergeCells>
  <printOptions horizontalCentered="1"/>
  <pageMargins left="0.51181102362204722" right="0.23622047244094491" top="0.19685039370078741" bottom="0.19685039370078741" header="0.11811023622047245" footer="0"/>
  <pageSetup scale="9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J14"/>
  <sheetViews>
    <sheetView showGridLines="0" view="pageBreakPreview" zoomScale="115" zoomScaleNormal="90" zoomScaleSheetLayoutView="115" zoomScalePageLayoutView="84" workbookViewId="0">
      <selection activeCell="K12" sqref="K12"/>
    </sheetView>
  </sheetViews>
  <sheetFormatPr baseColWidth="10" defaultRowHeight="16.5" x14ac:dyDescent="0.3"/>
  <cols>
    <col min="1" max="1" width="17.28515625" style="1" customWidth="1"/>
    <col min="2" max="2" width="29.140625" style="1" customWidth="1"/>
    <col min="3" max="3" width="63" style="1" customWidth="1"/>
    <col min="4" max="8" width="5.7109375" style="1" customWidth="1"/>
    <col min="9" max="9" width="12" style="1" customWidth="1"/>
    <col min="10" max="16384" width="11.42578125" style="1"/>
  </cols>
  <sheetData>
    <row r="2" spans="1:10" ht="13.5" customHeight="1" x14ac:dyDescent="0.3">
      <c r="A2" s="47"/>
      <c r="B2" s="50" t="s">
        <v>1</v>
      </c>
      <c r="C2" s="50"/>
      <c r="D2" s="50"/>
      <c r="E2" s="50"/>
      <c r="F2" s="50"/>
      <c r="G2" s="50"/>
      <c r="H2" s="50"/>
      <c r="I2" s="50"/>
      <c r="J2" s="8"/>
    </row>
    <row r="3" spans="1:10" ht="14.25" customHeight="1" x14ac:dyDescent="0.3">
      <c r="A3" s="47"/>
      <c r="B3" s="50"/>
      <c r="C3" s="50"/>
      <c r="D3" s="50"/>
      <c r="E3" s="50"/>
      <c r="F3" s="50"/>
      <c r="G3" s="50"/>
      <c r="H3" s="50"/>
      <c r="I3" s="50"/>
      <c r="J3" s="8"/>
    </row>
    <row r="4" spans="1:10" ht="11.25" customHeight="1" x14ac:dyDescent="0.3">
      <c r="A4" s="47"/>
      <c r="B4" s="50"/>
      <c r="C4" s="50"/>
      <c r="D4" s="50"/>
      <c r="E4" s="50"/>
      <c r="F4" s="50"/>
      <c r="G4" s="50"/>
      <c r="H4" s="50"/>
      <c r="I4" s="50"/>
      <c r="J4" s="8"/>
    </row>
    <row r="5" spans="1:10" ht="22.5" customHeight="1" x14ac:dyDescent="0.3">
      <c r="A5" s="47"/>
      <c r="B5" s="40" t="s">
        <v>53</v>
      </c>
      <c r="C5" s="40"/>
      <c r="D5" s="40"/>
      <c r="E5" s="40"/>
      <c r="F5" s="40"/>
      <c r="G5" s="40"/>
      <c r="H5" s="40"/>
      <c r="I5" s="40"/>
      <c r="J5" s="8"/>
    </row>
    <row r="6" spans="1:10" ht="13.5" customHeight="1" x14ac:dyDescent="0.3">
      <c r="A6" s="47"/>
      <c r="B6" s="63" t="s">
        <v>17</v>
      </c>
      <c r="C6" s="63"/>
      <c r="D6" s="63"/>
      <c r="E6" s="63"/>
      <c r="F6" s="63"/>
      <c r="G6" s="63"/>
      <c r="H6" s="63"/>
      <c r="I6" s="63"/>
      <c r="J6" s="8"/>
    </row>
    <row r="7" spans="1:10" ht="30" customHeight="1" x14ac:dyDescent="0.3">
      <c r="A7" s="47"/>
      <c r="B7" s="63"/>
      <c r="C7" s="63"/>
      <c r="D7" s="63"/>
      <c r="E7" s="63"/>
      <c r="F7" s="63"/>
      <c r="G7" s="63"/>
      <c r="H7" s="63"/>
      <c r="I7" s="63"/>
      <c r="J7" s="8"/>
    </row>
    <row r="8" spans="1:10" ht="8.25" customHeight="1" x14ac:dyDescent="0.3">
      <c r="A8" s="46"/>
      <c r="B8" s="46"/>
      <c r="C8" s="46"/>
      <c r="D8" s="46"/>
      <c r="E8" s="46"/>
      <c r="F8" s="46"/>
      <c r="G8" s="46"/>
      <c r="H8" s="46"/>
    </row>
    <row r="9" spans="1:10" ht="26.25" customHeight="1" x14ac:dyDescent="0.3">
      <c r="A9" s="45" t="s">
        <v>65</v>
      </c>
      <c r="B9" s="45"/>
      <c r="C9" s="45" t="s">
        <v>14</v>
      </c>
      <c r="D9" s="45" t="s">
        <v>0</v>
      </c>
      <c r="E9" s="45"/>
      <c r="F9" s="45"/>
      <c r="G9" s="45"/>
      <c r="H9" s="45"/>
      <c r="I9" s="62" t="s">
        <v>8</v>
      </c>
    </row>
    <row r="10" spans="1:10" ht="24" customHeight="1" x14ac:dyDescent="0.3">
      <c r="A10" s="45"/>
      <c r="B10" s="45"/>
      <c r="C10" s="45"/>
      <c r="D10" s="29"/>
      <c r="E10" s="4"/>
      <c r="F10" s="3"/>
      <c r="G10" s="20"/>
      <c r="H10" s="14"/>
      <c r="I10" s="62"/>
    </row>
    <row r="11" spans="1:10" ht="123.75" customHeight="1" x14ac:dyDescent="0.3">
      <c r="A11" s="60" t="s">
        <v>160</v>
      </c>
      <c r="B11" s="60"/>
      <c r="C11" s="18" t="s">
        <v>214</v>
      </c>
      <c r="D11" s="11">
        <f>C.1.!H15</f>
        <v>0</v>
      </c>
      <c r="E11" s="11">
        <f>C.1.!H14</f>
        <v>0</v>
      </c>
      <c r="F11" s="11">
        <f>C.1.!H13</f>
        <v>0</v>
      </c>
      <c r="G11" s="11">
        <f>C.1.!H12</f>
        <v>0</v>
      </c>
      <c r="H11" s="11">
        <f>C.1.!H11</f>
        <v>0</v>
      </c>
      <c r="I11" s="9" t="str">
        <f>IF(D11="X",0,IF(E11="X",4,IF(F11="X",6,IF(G11="X",8,IF(H11="X",10," ")))))</f>
        <v xml:space="preserve"> </v>
      </c>
    </row>
    <row r="12" spans="1:10" ht="115.5" customHeight="1" x14ac:dyDescent="0.3">
      <c r="A12" s="60" t="s">
        <v>161</v>
      </c>
      <c r="B12" s="60"/>
      <c r="C12" s="18" t="s">
        <v>59</v>
      </c>
      <c r="D12" s="11">
        <f>C.2.!H15</f>
        <v>0</v>
      </c>
      <c r="E12" s="11">
        <f>C.2.!H14</f>
        <v>0</v>
      </c>
      <c r="F12" s="11">
        <f>C.2.!H13</f>
        <v>0</v>
      </c>
      <c r="G12" s="11">
        <f>C.2.!H12</f>
        <v>0</v>
      </c>
      <c r="H12" s="11">
        <f>C.2.!H11</f>
        <v>0</v>
      </c>
      <c r="I12" s="9" t="str">
        <f t="shared" ref="I12:I13" si="0">IF(D12="X",0,IF(E12="X",4,IF(F12="X",6,IF(G12="X",8,IF(H12="X",10," ")))))</f>
        <v xml:space="preserve"> </v>
      </c>
    </row>
    <row r="13" spans="1:10" ht="133.5" customHeight="1" x14ac:dyDescent="0.3">
      <c r="A13" s="60" t="s">
        <v>162</v>
      </c>
      <c r="B13" s="60"/>
      <c r="C13" s="18" t="s">
        <v>66</v>
      </c>
      <c r="D13" s="11">
        <f>C.3.!H15</f>
        <v>0</v>
      </c>
      <c r="E13" s="11">
        <f>C.3.!H14</f>
        <v>0</v>
      </c>
      <c r="F13" s="11">
        <f>C.3.!H13</f>
        <v>0</v>
      </c>
      <c r="G13" s="11">
        <f>C.3.!H12</f>
        <v>0</v>
      </c>
      <c r="H13" s="11">
        <f>C.3.!H11</f>
        <v>0</v>
      </c>
      <c r="I13" s="9" t="str">
        <f t="shared" si="0"/>
        <v xml:space="preserve"> </v>
      </c>
    </row>
    <row r="14" spans="1:10" ht="30" customHeight="1" x14ac:dyDescent="0.3">
      <c r="A14" s="105" t="s">
        <v>18</v>
      </c>
      <c r="B14" s="105"/>
      <c r="C14" s="105"/>
      <c r="D14" s="105"/>
      <c r="E14" s="105"/>
      <c r="F14" s="105"/>
      <c r="G14" s="105"/>
      <c r="H14" s="105"/>
      <c r="I14" s="30" t="e">
        <f>((I11*20)+(I12*40)+(I13*40))/10</f>
        <v>#VALUE!</v>
      </c>
    </row>
  </sheetData>
  <mergeCells count="13">
    <mergeCell ref="I9:I10"/>
    <mergeCell ref="C9:C10"/>
    <mergeCell ref="A11:B11"/>
    <mergeCell ref="A2:A7"/>
    <mergeCell ref="B2:I4"/>
    <mergeCell ref="B5:I5"/>
    <mergeCell ref="B6:I7"/>
    <mergeCell ref="A8:H8"/>
    <mergeCell ref="A12:B12"/>
    <mergeCell ref="A13:B13"/>
    <mergeCell ref="A14:H14"/>
    <mergeCell ref="A9:B10"/>
    <mergeCell ref="D9:H9"/>
  </mergeCells>
  <conditionalFormatting sqref="I11">
    <cfRule type="cellIs" dxfId="129" priority="11" operator="equal">
      <formula>0</formula>
    </cfRule>
    <cfRule type="cellIs" dxfId="128" priority="12" operator="equal">
      <formula>4</formula>
    </cfRule>
    <cfRule type="cellIs" dxfId="127" priority="13" operator="equal">
      <formula>6</formula>
    </cfRule>
    <cfRule type="cellIs" dxfId="126" priority="14" operator="equal">
      <formula>8</formula>
    </cfRule>
    <cfRule type="cellIs" dxfId="125" priority="15" operator="equal">
      <formula>10</formula>
    </cfRule>
  </conditionalFormatting>
  <conditionalFormatting sqref="I12">
    <cfRule type="cellIs" dxfId="124" priority="6" operator="equal">
      <formula>0</formula>
    </cfRule>
    <cfRule type="cellIs" dxfId="123" priority="7" operator="equal">
      <formula>4</formula>
    </cfRule>
    <cfRule type="cellIs" dxfId="122" priority="8" operator="equal">
      <formula>6</formula>
    </cfRule>
    <cfRule type="cellIs" dxfId="121" priority="9" operator="equal">
      <formula>8</formula>
    </cfRule>
    <cfRule type="cellIs" dxfId="120" priority="10" operator="equal">
      <formula>10</formula>
    </cfRule>
  </conditionalFormatting>
  <conditionalFormatting sqref="I13">
    <cfRule type="cellIs" dxfId="119" priority="1" operator="equal">
      <formula>0</formula>
    </cfRule>
    <cfRule type="cellIs" dxfId="118" priority="2" operator="equal">
      <formula>4</formula>
    </cfRule>
    <cfRule type="cellIs" dxfId="117" priority="3" operator="equal">
      <formula>6</formula>
    </cfRule>
    <cfRule type="cellIs" dxfId="116" priority="4" operator="equal">
      <formula>8</formula>
    </cfRule>
    <cfRule type="cellIs" dxfId="115" priority="5" operator="equal">
      <formula>10</formula>
    </cfRule>
  </conditionalFormatting>
  <dataValidations count="1">
    <dataValidation type="decimal" allowBlank="1" showInputMessage="1" showErrorMessage="1" sqref="D11:I13 I14">
      <formula1>0.001</formula1>
      <formula2>0.002</formula2>
    </dataValidation>
  </dataValidations>
  <printOptions horizontalCentered="1"/>
  <pageMargins left="0.51181102362204722" right="0.23622047244094491" top="0.19685039370078741" bottom="0.19685039370078741" header="0.11811023622047245" footer="0"/>
  <pageSetup scale="8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showGridLines="0" view="pageBreakPreview" zoomScaleNormal="90"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285156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221</v>
      </c>
      <c r="D5" s="40"/>
      <c r="E5" s="40"/>
      <c r="F5" s="40"/>
      <c r="G5" s="40"/>
      <c r="H5" s="40"/>
    </row>
    <row r="6" spans="1:8" ht="13.5" customHeight="1" x14ac:dyDescent="0.3">
      <c r="A6" s="48"/>
      <c r="B6" s="48"/>
      <c r="C6" s="42"/>
      <c r="D6" s="42"/>
      <c r="E6" s="42"/>
      <c r="F6" s="42"/>
      <c r="G6" s="42"/>
      <c r="H6" s="42"/>
    </row>
    <row r="7" spans="1:8" ht="31.5" customHeight="1" x14ac:dyDescent="0.3">
      <c r="A7" s="48"/>
      <c r="B7" s="48"/>
      <c r="C7" s="104"/>
      <c r="D7" s="104"/>
      <c r="E7" s="104"/>
      <c r="F7" s="104"/>
      <c r="G7" s="104"/>
      <c r="H7" s="104"/>
    </row>
    <row r="8" spans="1:8" ht="8.25" customHeight="1" x14ac:dyDescent="0.3">
      <c r="A8" s="46"/>
      <c r="B8" s="46"/>
      <c r="C8" s="46"/>
      <c r="D8" s="46"/>
      <c r="E8" s="46"/>
      <c r="F8" s="46"/>
      <c r="G8" s="46"/>
    </row>
    <row r="9" spans="1:8" ht="41.25" customHeight="1" x14ac:dyDescent="0.3">
      <c r="A9" s="49" t="s">
        <v>222</v>
      </c>
      <c r="B9" s="49"/>
      <c r="C9" s="49"/>
      <c r="D9" s="49"/>
      <c r="E9" s="49"/>
      <c r="F9" s="49"/>
      <c r="G9" s="49"/>
      <c r="H9" s="49"/>
    </row>
    <row r="10" spans="1:8" ht="26.25" customHeight="1" x14ac:dyDescent="0.3">
      <c r="A10" s="45" t="s">
        <v>377</v>
      </c>
      <c r="B10" s="45"/>
      <c r="C10" s="45"/>
      <c r="D10" s="45"/>
      <c r="E10" s="45" t="s">
        <v>0</v>
      </c>
      <c r="F10" s="45"/>
      <c r="G10" s="12" t="s">
        <v>4</v>
      </c>
      <c r="H10" s="12" t="s">
        <v>11</v>
      </c>
    </row>
    <row r="11" spans="1:8" s="24" customFormat="1" ht="53.25" customHeight="1" x14ac:dyDescent="0.25">
      <c r="A11" s="95" t="s">
        <v>223</v>
      </c>
      <c r="B11" s="96"/>
      <c r="C11" s="96"/>
      <c r="D11" s="97"/>
      <c r="E11" s="23"/>
      <c r="F11" s="18" t="s">
        <v>67</v>
      </c>
      <c r="G11" s="83" t="s">
        <v>226</v>
      </c>
      <c r="H11" s="9"/>
    </row>
    <row r="12" spans="1:8" s="24" customFormat="1" ht="53.25" customHeight="1" x14ac:dyDescent="0.25">
      <c r="A12" s="98"/>
      <c r="B12" s="99"/>
      <c r="C12" s="99"/>
      <c r="D12" s="100"/>
      <c r="E12" s="25"/>
      <c r="F12" s="18" t="s">
        <v>224</v>
      </c>
      <c r="G12" s="84"/>
      <c r="H12" s="9"/>
    </row>
    <row r="13" spans="1:8" s="24" customFormat="1" ht="53.25" customHeight="1" x14ac:dyDescent="0.25">
      <c r="A13" s="98"/>
      <c r="B13" s="99"/>
      <c r="C13" s="99"/>
      <c r="D13" s="100"/>
      <c r="E13" s="26"/>
      <c r="F13" s="18" t="s">
        <v>68</v>
      </c>
      <c r="G13" s="84"/>
      <c r="H13" s="9"/>
    </row>
    <row r="14" spans="1:8" s="24" customFormat="1" ht="53.25" customHeight="1" x14ac:dyDescent="0.25">
      <c r="A14" s="98"/>
      <c r="B14" s="99"/>
      <c r="C14" s="99"/>
      <c r="D14" s="100"/>
      <c r="E14" s="27"/>
      <c r="F14" s="18" t="s">
        <v>225</v>
      </c>
      <c r="G14" s="84"/>
      <c r="H14" s="9"/>
    </row>
    <row r="15" spans="1:8" s="24" customFormat="1" ht="53.25" customHeight="1" x14ac:dyDescent="0.25">
      <c r="A15" s="101"/>
      <c r="B15" s="102"/>
      <c r="C15" s="102"/>
      <c r="D15" s="103"/>
      <c r="E15" s="28"/>
      <c r="F15" s="18" t="s">
        <v>69</v>
      </c>
      <c r="G15" s="85"/>
      <c r="H15" s="9"/>
    </row>
    <row r="16" spans="1:8" ht="63" customHeight="1" x14ac:dyDescent="0.3">
      <c r="A16" s="43" t="s">
        <v>5</v>
      </c>
      <c r="B16" s="43"/>
      <c r="C16" s="43"/>
      <c r="D16" s="43"/>
      <c r="E16" s="43"/>
      <c r="F16" s="43"/>
      <c r="G16" s="43"/>
      <c r="H16" s="43"/>
    </row>
    <row r="17" spans="1:5" x14ac:dyDescent="0.3">
      <c r="A17" s="44"/>
      <c r="B17" s="44"/>
      <c r="C17" s="44"/>
      <c r="D17" s="44"/>
      <c r="E17" s="44"/>
    </row>
  </sheetData>
  <mergeCells count="14">
    <mergeCell ref="A2:B7"/>
    <mergeCell ref="C2:H3"/>
    <mergeCell ref="C4:H4"/>
    <mergeCell ref="C5:H5"/>
    <mergeCell ref="C6:H6"/>
    <mergeCell ref="C7:H7"/>
    <mergeCell ref="A17:E17"/>
    <mergeCell ref="A8:G8"/>
    <mergeCell ref="A9:H9"/>
    <mergeCell ref="A10:D10"/>
    <mergeCell ref="E10:F10"/>
    <mergeCell ref="A11:D15"/>
    <mergeCell ref="A16:H16"/>
    <mergeCell ref="G11:G15"/>
  </mergeCells>
  <printOptions horizontalCentered="1"/>
  <pageMargins left="0.51181102362204722" right="0.23622047244094491" top="0.19685039370078741" bottom="0.19685039370078741" header="0.11811023622047245" footer="0"/>
  <pageSetup scale="9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showGridLines="0" view="pageBreakPreview" zoomScaleNormal="90"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5703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221</v>
      </c>
      <c r="D5" s="40"/>
      <c r="E5" s="40"/>
      <c r="F5" s="40"/>
      <c r="G5" s="40"/>
      <c r="H5" s="40"/>
    </row>
    <row r="6" spans="1:8" ht="13.5" customHeight="1" x14ac:dyDescent="0.3">
      <c r="A6" s="48"/>
      <c r="B6" s="48"/>
      <c r="C6" s="42"/>
      <c r="D6" s="42"/>
      <c r="E6" s="42"/>
      <c r="F6" s="42"/>
      <c r="G6" s="42"/>
      <c r="H6" s="42"/>
    </row>
    <row r="7" spans="1:8" ht="31.5" customHeight="1" x14ac:dyDescent="0.3">
      <c r="A7" s="48"/>
      <c r="B7" s="48"/>
      <c r="C7" s="104"/>
      <c r="D7" s="104"/>
      <c r="E7" s="104"/>
      <c r="F7" s="104"/>
      <c r="G7" s="104"/>
      <c r="H7" s="104"/>
    </row>
    <row r="8" spans="1:8" ht="8.25" customHeight="1" x14ac:dyDescent="0.3">
      <c r="A8" s="46"/>
      <c r="B8" s="46"/>
      <c r="C8" s="46"/>
      <c r="D8" s="46"/>
      <c r="E8" s="46"/>
      <c r="F8" s="46"/>
      <c r="G8" s="46"/>
    </row>
    <row r="9" spans="1:8" ht="41.25" customHeight="1" x14ac:dyDescent="0.3">
      <c r="A9" s="106" t="s">
        <v>70</v>
      </c>
      <c r="B9" s="106"/>
      <c r="C9" s="106"/>
      <c r="D9" s="106"/>
      <c r="E9" s="106"/>
      <c r="F9" s="106"/>
      <c r="G9" s="106"/>
      <c r="H9" s="106"/>
    </row>
    <row r="10" spans="1:8" ht="26.25" customHeight="1" x14ac:dyDescent="0.3">
      <c r="A10" s="45" t="s">
        <v>377</v>
      </c>
      <c r="B10" s="45"/>
      <c r="C10" s="45"/>
      <c r="D10" s="45"/>
      <c r="E10" s="45" t="s">
        <v>0</v>
      </c>
      <c r="F10" s="45"/>
      <c r="G10" s="12" t="s">
        <v>4</v>
      </c>
      <c r="H10" s="12" t="s">
        <v>11</v>
      </c>
    </row>
    <row r="11" spans="1:8" ht="58.5" customHeight="1" x14ac:dyDescent="0.3">
      <c r="A11" s="95" t="s">
        <v>71</v>
      </c>
      <c r="B11" s="96"/>
      <c r="C11" s="96"/>
      <c r="D11" s="97"/>
      <c r="E11" s="2"/>
      <c r="F11" s="18" t="s">
        <v>227</v>
      </c>
      <c r="G11" s="83" t="s">
        <v>229</v>
      </c>
      <c r="H11" s="9"/>
    </row>
    <row r="12" spans="1:8" ht="58.5" customHeight="1" x14ac:dyDescent="0.3">
      <c r="A12" s="98"/>
      <c r="B12" s="99"/>
      <c r="C12" s="99"/>
      <c r="D12" s="100"/>
      <c r="E12" s="20"/>
      <c r="F12" s="18" t="s">
        <v>369</v>
      </c>
      <c r="G12" s="84"/>
      <c r="H12" s="9"/>
    </row>
    <row r="13" spans="1:8" ht="58.5" customHeight="1" x14ac:dyDescent="0.3">
      <c r="A13" s="98"/>
      <c r="B13" s="99"/>
      <c r="C13" s="99"/>
      <c r="D13" s="100"/>
      <c r="E13" s="3"/>
      <c r="F13" s="18" t="s">
        <v>228</v>
      </c>
      <c r="G13" s="84"/>
      <c r="H13" s="9"/>
    </row>
    <row r="14" spans="1:8" ht="58.5" customHeight="1" x14ac:dyDescent="0.3">
      <c r="A14" s="98"/>
      <c r="B14" s="99"/>
      <c r="C14" s="99"/>
      <c r="D14" s="100"/>
      <c r="E14" s="4"/>
      <c r="F14" s="18" t="s">
        <v>169</v>
      </c>
      <c r="G14" s="84"/>
      <c r="H14" s="9"/>
    </row>
    <row r="15" spans="1:8" ht="58.5" customHeight="1" x14ac:dyDescent="0.3">
      <c r="A15" s="101"/>
      <c r="B15" s="102"/>
      <c r="C15" s="102"/>
      <c r="D15" s="103"/>
      <c r="E15" s="21"/>
      <c r="F15" s="18" t="s">
        <v>72</v>
      </c>
      <c r="G15" s="85"/>
      <c r="H15" s="9"/>
    </row>
    <row r="16" spans="1:8" ht="63" customHeight="1" x14ac:dyDescent="0.3">
      <c r="A16" s="43" t="s">
        <v>5</v>
      </c>
      <c r="B16" s="43"/>
      <c r="C16" s="43"/>
      <c r="D16" s="43"/>
      <c r="E16" s="43"/>
      <c r="F16" s="43"/>
      <c r="G16" s="43"/>
      <c r="H16" s="43"/>
    </row>
    <row r="17" spans="1:5" x14ac:dyDescent="0.3">
      <c r="A17" s="44"/>
      <c r="B17" s="44"/>
      <c r="C17" s="44"/>
      <c r="D17" s="44"/>
      <c r="E17" s="44"/>
    </row>
  </sheetData>
  <mergeCells count="14">
    <mergeCell ref="A2:B7"/>
    <mergeCell ref="C2:H3"/>
    <mergeCell ref="C4:H4"/>
    <mergeCell ref="C5:H5"/>
    <mergeCell ref="C6:H6"/>
    <mergeCell ref="C7:H7"/>
    <mergeCell ref="A17:E17"/>
    <mergeCell ref="A8:G8"/>
    <mergeCell ref="A9:H9"/>
    <mergeCell ref="A10:D10"/>
    <mergeCell ref="E10:F10"/>
    <mergeCell ref="A11:D15"/>
    <mergeCell ref="A16:H16"/>
    <mergeCell ref="G11:G15"/>
  </mergeCells>
  <printOptions horizontalCentered="1"/>
  <pageMargins left="0.51181102362204722" right="0.23622047244094491" top="0.19685039370078741" bottom="0.19685039370078741" header="0.11811023622047245" footer="0"/>
  <pageSetup scale="9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H17"/>
  <sheetViews>
    <sheetView showGridLines="0" view="pageBreakPreview" topLeftCell="A7" zoomScaleNormal="90" zoomScaleSheetLayoutView="100" workbookViewId="0">
      <selection activeCell="E10" sqref="E10:H10"/>
    </sheetView>
  </sheetViews>
  <sheetFormatPr baseColWidth="10" defaultRowHeight="16.5" x14ac:dyDescent="0.3"/>
  <cols>
    <col min="1" max="1" width="13.85546875" style="1" customWidth="1"/>
    <col min="2" max="2" width="3.5703125" style="1" customWidth="1"/>
    <col min="3" max="3" width="8.42578125" style="1" customWidth="1"/>
    <col min="4" max="4" width="23.85546875" style="1" customWidth="1"/>
    <col min="5" max="5" width="2.28515625" style="1" customWidth="1"/>
    <col min="6" max="6" width="40.42578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221</v>
      </c>
      <c r="D5" s="40"/>
      <c r="E5" s="40"/>
      <c r="F5" s="40"/>
      <c r="G5" s="40"/>
      <c r="H5" s="40"/>
    </row>
    <row r="6" spans="1:8" ht="13.5" customHeight="1" x14ac:dyDescent="0.3">
      <c r="A6" s="48"/>
      <c r="B6" s="48"/>
      <c r="C6" s="42"/>
      <c r="D6" s="42"/>
      <c r="E6" s="42"/>
      <c r="F6" s="42"/>
      <c r="G6" s="42"/>
      <c r="H6" s="42"/>
    </row>
    <row r="7" spans="1:8" ht="31.5" customHeight="1" x14ac:dyDescent="0.3">
      <c r="A7" s="48"/>
      <c r="B7" s="48"/>
      <c r="C7" s="104"/>
      <c r="D7" s="104"/>
      <c r="E7" s="104"/>
      <c r="F7" s="104"/>
      <c r="G7" s="104"/>
      <c r="H7" s="104"/>
    </row>
    <row r="8" spans="1:8" ht="8.25" customHeight="1" x14ac:dyDescent="0.3">
      <c r="A8" s="46"/>
      <c r="B8" s="46"/>
      <c r="C8" s="46"/>
      <c r="D8" s="46"/>
      <c r="E8" s="46"/>
      <c r="F8" s="46"/>
      <c r="G8" s="46"/>
    </row>
    <row r="9" spans="1:8" ht="41.25" customHeight="1" x14ac:dyDescent="0.3">
      <c r="A9" s="106" t="s">
        <v>236</v>
      </c>
      <c r="B9" s="106"/>
      <c r="C9" s="106"/>
      <c r="D9" s="106"/>
      <c r="E9" s="106"/>
      <c r="F9" s="106"/>
      <c r="G9" s="106"/>
      <c r="H9" s="106"/>
    </row>
    <row r="10" spans="1:8" ht="26.25" customHeight="1" x14ac:dyDescent="0.3">
      <c r="A10" s="45" t="s">
        <v>377</v>
      </c>
      <c r="B10" s="45"/>
      <c r="C10" s="45"/>
      <c r="D10" s="45"/>
      <c r="E10" s="137" t="s">
        <v>378</v>
      </c>
      <c r="F10" s="139"/>
      <c r="G10" s="139"/>
      <c r="H10" s="138"/>
    </row>
    <row r="11" spans="1:8" ht="75" customHeight="1" x14ac:dyDescent="0.3">
      <c r="A11" s="95" t="s">
        <v>370</v>
      </c>
      <c r="B11" s="96"/>
      <c r="C11" s="96"/>
      <c r="D11" s="97"/>
      <c r="E11" s="125"/>
      <c r="F11" s="140"/>
      <c r="G11" s="141"/>
      <c r="H11" s="142"/>
    </row>
    <row r="12" spans="1:8" ht="75" customHeight="1" x14ac:dyDescent="0.3">
      <c r="A12" s="98"/>
      <c r="B12" s="99"/>
      <c r="C12" s="99"/>
      <c r="D12" s="100"/>
      <c r="E12" s="126"/>
      <c r="F12" s="143"/>
      <c r="G12" s="144"/>
      <c r="H12" s="145"/>
    </row>
    <row r="13" spans="1:8" ht="75" customHeight="1" x14ac:dyDescent="0.3">
      <c r="A13" s="98"/>
      <c r="B13" s="99"/>
      <c r="C13" s="99"/>
      <c r="D13" s="100"/>
      <c r="E13" s="126"/>
      <c r="F13" s="143"/>
      <c r="G13" s="144"/>
      <c r="H13" s="145"/>
    </row>
    <row r="14" spans="1:8" ht="75" customHeight="1" x14ac:dyDescent="0.3">
      <c r="A14" s="98"/>
      <c r="B14" s="99"/>
      <c r="C14" s="99"/>
      <c r="D14" s="100"/>
      <c r="E14" s="126"/>
      <c r="F14" s="143"/>
      <c r="G14" s="144"/>
      <c r="H14" s="145"/>
    </row>
    <row r="15" spans="1:8" ht="75" customHeight="1" x14ac:dyDescent="0.3">
      <c r="A15" s="101"/>
      <c r="B15" s="102"/>
      <c r="C15" s="102"/>
      <c r="D15" s="103"/>
      <c r="E15" s="127"/>
      <c r="F15" s="146"/>
      <c r="G15" s="147"/>
      <c r="H15" s="148"/>
    </row>
    <row r="16" spans="1:8" ht="61.5" customHeight="1" x14ac:dyDescent="0.3">
      <c r="A16" s="43" t="s">
        <v>5</v>
      </c>
      <c r="B16" s="43"/>
      <c r="C16" s="43"/>
      <c r="D16" s="43"/>
      <c r="E16" s="43"/>
      <c r="F16" s="43"/>
      <c r="G16" s="43"/>
      <c r="H16" s="43"/>
    </row>
    <row r="17" spans="1:5" x14ac:dyDescent="0.3">
      <c r="A17" s="44"/>
      <c r="B17" s="44"/>
      <c r="C17" s="44"/>
      <c r="D17" s="44"/>
      <c r="E17" s="44"/>
    </row>
  </sheetData>
  <mergeCells count="15">
    <mergeCell ref="A2:B7"/>
    <mergeCell ref="C2:H3"/>
    <mergeCell ref="C4:H4"/>
    <mergeCell ref="C5:H5"/>
    <mergeCell ref="C6:H6"/>
    <mergeCell ref="C7:H7"/>
    <mergeCell ref="A17:E17"/>
    <mergeCell ref="A8:G8"/>
    <mergeCell ref="A9:H9"/>
    <mergeCell ref="A10:D10"/>
    <mergeCell ref="A11:D15"/>
    <mergeCell ref="A16:H16"/>
    <mergeCell ref="E10:H10"/>
    <mergeCell ref="F11:H15"/>
    <mergeCell ref="E11:E15"/>
  </mergeCells>
  <printOptions horizontalCentered="1"/>
  <pageMargins left="0.51181102362204722" right="0.23622047244094491" top="0.19685039370078741" bottom="0.19685039370078741" header="0.11811023622047245" footer="0"/>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showGridLines="0" view="pageBreakPreview" zoomScaleNormal="90" zoomScaleSheetLayoutView="100" workbookViewId="0">
      <selection activeCell="G10" sqref="G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42578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3</v>
      </c>
      <c r="D5" s="40"/>
      <c r="E5" s="40"/>
      <c r="F5" s="40"/>
      <c r="G5" s="40"/>
      <c r="H5" s="40"/>
    </row>
    <row r="6" spans="1:8" ht="13.5" customHeight="1" x14ac:dyDescent="0.3">
      <c r="A6" s="48"/>
      <c r="B6" s="48"/>
      <c r="C6" s="42"/>
      <c r="D6" s="42"/>
      <c r="E6" s="42"/>
      <c r="F6" s="42"/>
      <c r="G6" s="42"/>
      <c r="H6" s="42"/>
    </row>
    <row r="7" spans="1:8" ht="30" customHeight="1" x14ac:dyDescent="0.3">
      <c r="A7" s="48"/>
      <c r="B7" s="48"/>
      <c r="C7" s="41"/>
      <c r="D7" s="41"/>
      <c r="E7" s="41"/>
      <c r="F7" s="41"/>
      <c r="G7" s="41"/>
      <c r="H7" s="41"/>
    </row>
    <row r="8" spans="1:8" ht="8.25" customHeight="1" x14ac:dyDescent="0.3">
      <c r="A8" s="46"/>
      <c r="B8" s="46"/>
      <c r="C8" s="46"/>
      <c r="D8" s="46"/>
      <c r="E8" s="46"/>
      <c r="F8" s="46"/>
      <c r="G8" s="46"/>
    </row>
    <row r="9" spans="1:8" ht="41.25" customHeight="1" x14ac:dyDescent="0.3">
      <c r="A9" s="49" t="s">
        <v>23</v>
      </c>
      <c r="B9" s="49"/>
      <c r="C9" s="49"/>
      <c r="D9" s="49"/>
      <c r="E9" s="49"/>
      <c r="F9" s="49"/>
      <c r="G9" s="49"/>
      <c r="H9" s="49"/>
    </row>
    <row r="10" spans="1:8" ht="26.25" customHeight="1" x14ac:dyDescent="0.3">
      <c r="A10" s="45" t="s">
        <v>377</v>
      </c>
      <c r="B10" s="45"/>
      <c r="C10" s="45"/>
      <c r="D10" s="45"/>
      <c r="E10" s="45" t="s">
        <v>0</v>
      </c>
      <c r="F10" s="45"/>
      <c r="G10" s="5" t="s">
        <v>4</v>
      </c>
      <c r="H10" s="5" t="s">
        <v>11</v>
      </c>
    </row>
    <row r="11" spans="1:8" ht="75.75" customHeight="1" x14ac:dyDescent="0.3">
      <c r="A11" s="51" t="s">
        <v>31</v>
      </c>
      <c r="B11" s="52"/>
      <c r="C11" s="52"/>
      <c r="D11" s="53"/>
      <c r="E11" s="2"/>
      <c r="F11" s="18" t="s">
        <v>172</v>
      </c>
      <c r="G11" s="83" t="s">
        <v>177</v>
      </c>
      <c r="H11" s="9"/>
    </row>
    <row r="12" spans="1:8" ht="73.5" customHeight="1" x14ac:dyDescent="0.3">
      <c r="A12" s="54"/>
      <c r="B12" s="55"/>
      <c r="C12" s="55"/>
      <c r="D12" s="56"/>
      <c r="E12" s="20"/>
      <c r="F12" s="18" t="s">
        <v>173</v>
      </c>
      <c r="G12" s="84"/>
      <c r="H12" s="9"/>
    </row>
    <row r="13" spans="1:8" ht="75" customHeight="1" x14ac:dyDescent="0.3">
      <c r="A13" s="54"/>
      <c r="B13" s="55"/>
      <c r="C13" s="55"/>
      <c r="D13" s="56"/>
      <c r="E13" s="3"/>
      <c r="F13" s="18" t="s">
        <v>174</v>
      </c>
      <c r="G13" s="84"/>
      <c r="H13" s="9"/>
    </row>
    <row r="14" spans="1:8" ht="76.5" customHeight="1" x14ac:dyDescent="0.3">
      <c r="A14" s="54"/>
      <c r="B14" s="55"/>
      <c r="C14" s="55"/>
      <c r="D14" s="56"/>
      <c r="E14" s="4"/>
      <c r="F14" s="18" t="s">
        <v>175</v>
      </c>
      <c r="G14" s="84"/>
      <c r="H14" s="9"/>
    </row>
    <row r="15" spans="1:8" ht="75" customHeight="1" x14ac:dyDescent="0.3">
      <c r="A15" s="57"/>
      <c r="B15" s="58"/>
      <c r="C15" s="58"/>
      <c r="D15" s="59"/>
      <c r="E15" s="21"/>
      <c r="F15" s="18" t="s">
        <v>176</v>
      </c>
      <c r="G15" s="85"/>
      <c r="H15" s="9"/>
    </row>
    <row r="16" spans="1:8" ht="63" customHeight="1" x14ac:dyDescent="0.3">
      <c r="A16" s="43" t="s">
        <v>5</v>
      </c>
      <c r="B16" s="43"/>
      <c r="C16" s="43"/>
      <c r="D16" s="43"/>
      <c r="E16" s="43"/>
      <c r="F16" s="43"/>
      <c r="G16" s="43"/>
      <c r="H16" s="43"/>
    </row>
    <row r="17" spans="1:5" x14ac:dyDescent="0.3">
      <c r="A17" s="44"/>
      <c r="B17" s="44"/>
      <c r="C17" s="44"/>
      <c r="D17" s="44"/>
      <c r="E17" s="44"/>
    </row>
  </sheetData>
  <mergeCells count="14">
    <mergeCell ref="A17:E17"/>
    <mergeCell ref="A10:D10"/>
    <mergeCell ref="E10:F10"/>
    <mergeCell ref="A9:H9"/>
    <mergeCell ref="A16:H16"/>
    <mergeCell ref="A11:D15"/>
    <mergeCell ref="G11:G15"/>
    <mergeCell ref="A8:G8"/>
    <mergeCell ref="A2:B7"/>
    <mergeCell ref="C7:H7"/>
    <mergeCell ref="C6:H6"/>
    <mergeCell ref="C5:H5"/>
    <mergeCell ref="C4:H4"/>
    <mergeCell ref="C2:H3"/>
  </mergeCells>
  <printOptions horizontalCentered="1"/>
  <pageMargins left="0.51181102362204722" right="0.23622047244094491" top="0.19685039370078741" bottom="0.19685039370078741" header="0.11811023622047245" footer="0"/>
  <pageSetup scale="9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H15"/>
  <sheetViews>
    <sheetView showGridLines="0" view="pageBreakPreview" zoomScaleNormal="90" zoomScaleSheetLayoutView="100" zoomScalePageLayoutView="75" workbookViewId="0">
      <selection activeCell="F11" sqref="F11:H13"/>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42578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221</v>
      </c>
      <c r="D5" s="40"/>
      <c r="E5" s="40"/>
      <c r="F5" s="40"/>
      <c r="G5" s="40"/>
      <c r="H5" s="40"/>
    </row>
    <row r="6" spans="1:8" ht="13.5" customHeight="1" x14ac:dyDescent="0.3">
      <c r="A6" s="48"/>
      <c r="B6" s="48"/>
      <c r="C6" s="42"/>
      <c r="D6" s="42"/>
      <c r="E6" s="42"/>
      <c r="F6" s="42"/>
      <c r="G6" s="42"/>
      <c r="H6" s="42"/>
    </row>
    <row r="7" spans="1:8" ht="31.5" customHeight="1" x14ac:dyDescent="0.3">
      <c r="A7" s="48"/>
      <c r="B7" s="48"/>
      <c r="C7" s="104"/>
      <c r="D7" s="104"/>
      <c r="E7" s="104"/>
      <c r="F7" s="104"/>
      <c r="G7" s="104"/>
      <c r="H7" s="104"/>
    </row>
    <row r="8" spans="1:8" ht="8.25" customHeight="1" x14ac:dyDescent="0.3">
      <c r="A8" s="46"/>
      <c r="B8" s="46"/>
      <c r="C8" s="46"/>
      <c r="D8" s="46"/>
      <c r="E8" s="46"/>
      <c r="F8" s="46"/>
      <c r="G8" s="46"/>
    </row>
    <row r="9" spans="1:8" ht="41.25" customHeight="1" x14ac:dyDescent="0.3">
      <c r="A9" s="106" t="s">
        <v>230</v>
      </c>
      <c r="B9" s="106"/>
      <c r="C9" s="106"/>
      <c r="D9" s="106"/>
      <c r="E9" s="106"/>
      <c r="F9" s="106"/>
      <c r="G9" s="106"/>
      <c r="H9" s="106"/>
    </row>
    <row r="10" spans="1:8" ht="26.25" customHeight="1" x14ac:dyDescent="0.3">
      <c r="A10" s="45" t="s">
        <v>377</v>
      </c>
      <c r="B10" s="45"/>
      <c r="C10" s="45"/>
      <c r="D10" s="45"/>
      <c r="E10" s="137" t="s">
        <v>378</v>
      </c>
      <c r="F10" s="139"/>
      <c r="G10" s="139"/>
      <c r="H10" s="138"/>
    </row>
    <row r="11" spans="1:8" ht="107.25" customHeight="1" x14ac:dyDescent="0.3">
      <c r="A11" s="51" t="s">
        <v>323</v>
      </c>
      <c r="B11" s="52"/>
      <c r="C11" s="52"/>
      <c r="D11" s="53"/>
      <c r="E11" s="125"/>
      <c r="F11" s="140"/>
      <c r="G11" s="141"/>
      <c r="H11" s="142"/>
    </row>
    <row r="12" spans="1:8" ht="107.25" customHeight="1" x14ac:dyDescent="0.3">
      <c r="A12" s="54"/>
      <c r="B12" s="55"/>
      <c r="C12" s="55"/>
      <c r="D12" s="56"/>
      <c r="E12" s="126"/>
      <c r="F12" s="143"/>
      <c r="G12" s="144"/>
      <c r="H12" s="145"/>
    </row>
    <row r="13" spans="1:8" ht="107.25" customHeight="1" x14ac:dyDescent="0.3">
      <c r="A13" s="57"/>
      <c r="B13" s="58"/>
      <c r="C13" s="58"/>
      <c r="D13" s="59"/>
      <c r="E13" s="127"/>
      <c r="F13" s="146"/>
      <c r="G13" s="147"/>
      <c r="H13" s="148"/>
    </row>
    <row r="14" spans="1:8" ht="42.75" customHeight="1" x14ac:dyDescent="0.3">
      <c r="A14" s="43" t="s">
        <v>5</v>
      </c>
      <c r="B14" s="43"/>
      <c r="C14" s="43"/>
      <c r="D14" s="43"/>
      <c r="E14" s="43"/>
      <c r="F14" s="43"/>
      <c r="G14" s="43"/>
      <c r="H14" s="43"/>
    </row>
    <row r="15" spans="1:8" x14ac:dyDescent="0.3">
      <c r="A15" s="44"/>
      <c r="B15" s="44"/>
      <c r="C15" s="44"/>
      <c r="D15" s="44"/>
      <c r="E15" s="44"/>
    </row>
  </sheetData>
  <mergeCells count="15">
    <mergeCell ref="A2:B7"/>
    <mergeCell ref="C2:H3"/>
    <mergeCell ref="C4:H4"/>
    <mergeCell ref="C5:H5"/>
    <mergeCell ref="C6:H6"/>
    <mergeCell ref="C7:H7"/>
    <mergeCell ref="A15:E15"/>
    <mergeCell ref="A8:G8"/>
    <mergeCell ref="A9:H9"/>
    <mergeCell ref="A10:D10"/>
    <mergeCell ref="A11:D13"/>
    <mergeCell ref="A14:H14"/>
    <mergeCell ref="F11:H13"/>
    <mergeCell ref="E11:E13"/>
    <mergeCell ref="E10:H10"/>
  </mergeCells>
  <printOptions horizontalCentered="1"/>
  <pageMargins left="0.51181102362204722" right="0.23622047244094491" top="0.19685039370078741" bottom="0.19685039370078741" header="0.11811023622047245" footer="0"/>
  <pageSetup scale="9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J15"/>
  <sheetViews>
    <sheetView showGridLines="0" view="pageBreakPreview" zoomScale="115" zoomScaleNormal="90" zoomScaleSheetLayoutView="115" zoomScalePageLayoutView="84" workbookViewId="0">
      <selection activeCell="C11" sqref="C11"/>
    </sheetView>
  </sheetViews>
  <sheetFormatPr baseColWidth="10" defaultRowHeight="16.5" x14ac:dyDescent="0.3"/>
  <cols>
    <col min="1" max="1" width="17.28515625" style="1" customWidth="1"/>
    <col min="2" max="2" width="28.5703125" style="1" customWidth="1"/>
    <col min="3" max="3" width="65.5703125" style="1" customWidth="1"/>
    <col min="4" max="8" width="5.7109375" style="1" customWidth="1"/>
    <col min="9" max="9" width="12" style="1" customWidth="1"/>
    <col min="10" max="16384" width="11.42578125" style="1"/>
  </cols>
  <sheetData>
    <row r="2" spans="1:10" ht="13.5" customHeight="1" x14ac:dyDescent="0.3">
      <c r="A2" s="47"/>
      <c r="B2" s="50" t="s">
        <v>1</v>
      </c>
      <c r="C2" s="50"/>
      <c r="D2" s="50"/>
      <c r="E2" s="50"/>
      <c r="F2" s="50"/>
      <c r="G2" s="50"/>
      <c r="H2" s="50"/>
      <c r="I2" s="50"/>
      <c r="J2" s="8"/>
    </row>
    <row r="3" spans="1:10" ht="14.25" customHeight="1" x14ac:dyDescent="0.3">
      <c r="A3" s="47"/>
      <c r="B3" s="50"/>
      <c r="C3" s="50"/>
      <c r="D3" s="50"/>
      <c r="E3" s="50"/>
      <c r="F3" s="50"/>
      <c r="G3" s="50"/>
      <c r="H3" s="50"/>
      <c r="I3" s="50"/>
      <c r="J3" s="8"/>
    </row>
    <row r="4" spans="1:10" ht="11.25" customHeight="1" x14ac:dyDescent="0.3">
      <c r="A4" s="47"/>
      <c r="B4" s="50"/>
      <c r="C4" s="50"/>
      <c r="D4" s="50"/>
      <c r="E4" s="50"/>
      <c r="F4" s="50"/>
      <c r="G4" s="50"/>
      <c r="H4" s="50"/>
      <c r="I4" s="50"/>
      <c r="J4" s="8"/>
    </row>
    <row r="5" spans="1:10" ht="22.5" customHeight="1" x14ac:dyDescent="0.3">
      <c r="A5" s="47"/>
      <c r="B5" s="40" t="s">
        <v>221</v>
      </c>
      <c r="C5" s="40"/>
      <c r="D5" s="40"/>
      <c r="E5" s="40"/>
      <c r="F5" s="40"/>
      <c r="G5" s="40"/>
      <c r="H5" s="40"/>
      <c r="I5" s="40"/>
      <c r="J5" s="8"/>
    </row>
    <row r="6" spans="1:10" ht="13.5" customHeight="1" x14ac:dyDescent="0.3">
      <c r="A6" s="47"/>
      <c r="B6" s="63" t="s">
        <v>19</v>
      </c>
      <c r="C6" s="63"/>
      <c r="D6" s="63"/>
      <c r="E6" s="63"/>
      <c r="F6" s="63"/>
      <c r="G6" s="63"/>
      <c r="H6" s="63"/>
      <c r="I6" s="63"/>
      <c r="J6" s="8"/>
    </row>
    <row r="7" spans="1:10" ht="30" customHeight="1" x14ac:dyDescent="0.3">
      <c r="A7" s="47"/>
      <c r="B7" s="63"/>
      <c r="C7" s="63"/>
      <c r="D7" s="63"/>
      <c r="E7" s="63"/>
      <c r="F7" s="63"/>
      <c r="G7" s="63"/>
      <c r="H7" s="63"/>
      <c r="I7" s="63"/>
      <c r="J7" s="8"/>
    </row>
    <row r="8" spans="1:10" ht="8.25" customHeight="1" x14ac:dyDescent="0.3">
      <c r="A8" s="46"/>
      <c r="B8" s="46"/>
      <c r="C8" s="46"/>
      <c r="D8" s="46"/>
      <c r="E8" s="46"/>
      <c r="F8" s="46"/>
      <c r="G8" s="46"/>
      <c r="H8" s="46"/>
    </row>
    <row r="9" spans="1:10" ht="26.25" customHeight="1" x14ac:dyDescent="0.3">
      <c r="A9" s="45" t="s">
        <v>7</v>
      </c>
      <c r="B9" s="45"/>
      <c r="C9" s="45" t="s">
        <v>14</v>
      </c>
      <c r="D9" s="45" t="s">
        <v>0</v>
      </c>
      <c r="E9" s="45"/>
      <c r="F9" s="45"/>
      <c r="G9" s="45"/>
      <c r="H9" s="45"/>
      <c r="I9" s="62" t="s">
        <v>8</v>
      </c>
    </row>
    <row r="10" spans="1:10" ht="26.25" customHeight="1" x14ac:dyDescent="0.3">
      <c r="A10" s="45"/>
      <c r="B10" s="45"/>
      <c r="C10" s="45"/>
      <c r="D10" s="21"/>
      <c r="E10" s="4"/>
      <c r="F10" s="3"/>
      <c r="G10" s="20"/>
      <c r="H10" s="14"/>
      <c r="I10" s="62"/>
    </row>
    <row r="11" spans="1:10" s="24" customFormat="1" ht="127.5" customHeight="1" x14ac:dyDescent="0.25">
      <c r="A11" s="60" t="s">
        <v>231</v>
      </c>
      <c r="B11" s="60"/>
      <c r="C11" s="18" t="s">
        <v>232</v>
      </c>
      <c r="D11" s="11">
        <f>D.1.!H15</f>
        <v>0</v>
      </c>
      <c r="E11" s="11">
        <f>D.1.!H14</f>
        <v>0</v>
      </c>
      <c r="F11" s="11">
        <f>D.1.!H13</f>
        <v>0</v>
      </c>
      <c r="G11" s="11">
        <f>D.1.!H12</f>
        <v>0</v>
      </c>
      <c r="H11" s="11">
        <f>D.1.!H11</f>
        <v>0</v>
      </c>
      <c r="I11" s="9" t="str">
        <f>IF(D11="X",0,IF(E11="X",4,IF(F11="X",6,IF(G11="X",8,IF(H11="X",10," ")))))</f>
        <v xml:space="preserve"> </v>
      </c>
    </row>
    <row r="12" spans="1:10" s="24" customFormat="1" ht="115.5" customHeight="1" x14ac:dyDescent="0.25">
      <c r="A12" s="60" t="s">
        <v>73</v>
      </c>
      <c r="B12" s="60"/>
      <c r="C12" s="18" t="s">
        <v>233</v>
      </c>
      <c r="D12" s="11">
        <f>D.2.!H15</f>
        <v>0</v>
      </c>
      <c r="E12" s="11"/>
      <c r="F12" s="11">
        <f>D.2.!H13</f>
        <v>0</v>
      </c>
      <c r="G12" s="11">
        <f>D.2.!H12</f>
        <v>0</v>
      </c>
      <c r="H12" s="11">
        <f>D.2.!H11</f>
        <v>0</v>
      </c>
      <c r="I12" s="9" t="str">
        <f>IF(D12="X",0,IF(E12="X",4,IF(F12="X",6,IF(G12="X",8,IF(H12="X",10," ")))))</f>
        <v xml:space="preserve"> </v>
      </c>
    </row>
    <row r="13" spans="1:10" s="24" customFormat="1" ht="58.5" customHeight="1" x14ac:dyDescent="0.25">
      <c r="A13" s="60" t="s">
        <v>234</v>
      </c>
      <c r="B13" s="60"/>
      <c r="C13" s="18" t="s">
        <v>36</v>
      </c>
      <c r="D13" s="11"/>
      <c r="E13" s="11"/>
      <c r="F13" s="11"/>
      <c r="G13" s="11"/>
      <c r="H13" s="11"/>
      <c r="I13" s="15"/>
    </row>
    <row r="14" spans="1:10" s="24" customFormat="1" ht="53.25" customHeight="1" x14ac:dyDescent="0.25">
      <c r="A14" s="60" t="s">
        <v>235</v>
      </c>
      <c r="B14" s="60"/>
      <c r="C14" s="18" t="s">
        <v>36</v>
      </c>
      <c r="D14" s="11"/>
      <c r="E14" s="11"/>
      <c r="F14" s="11"/>
      <c r="G14" s="11"/>
      <c r="H14" s="11"/>
      <c r="I14" s="15"/>
    </row>
    <row r="15" spans="1:10" ht="30" customHeight="1" x14ac:dyDescent="0.3">
      <c r="A15" s="61" t="s">
        <v>21</v>
      </c>
      <c r="B15" s="61"/>
      <c r="C15" s="61"/>
      <c r="D15" s="61"/>
      <c r="E15" s="61"/>
      <c r="F15" s="61"/>
      <c r="G15" s="61"/>
      <c r="H15" s="61"/>
      <c r="I15" s="10" t="e">
        <f>((I11*60)+(I12*40))/10</f>
        <v>#VALUE!</v>
      </c>
    </row>
  </sheetData>
  <mergeCells count="14">
    <mergeCell ref="A9:B10"/>
    <mergeCell ref="C9:C10"/>
    <mergeCell ref="D9:H9"/>
    <mergeCell ref="I9:I10"/>
    <mergeCell ref="A2:A7"/>
    <mergeCell ref="B2:I4"/>
    <mergeCell ref="B5:I5"/>
    <mergeCell ref="B6:I7"/>
    <mergeCell ref="A8:H8"/>
    <mergeCell ref="A15:H15"/>
    <mergeCell ref="A11:B11"/>
    <mergeCell ref="A12:B12"/>
    <mergeCell ref="A13:B13"/>
    <mergeCell ref="A14:B14"/>
  </mergeCells>
  <conditionalFormatting sqref="I11">
    <cfRule type="cellIs" dxfId="114" priority="6" operator="equal">
      <formula>0</formula>
    </cfRule>
    <cfRule type="cellIs" dxfId="113" priority="7" operator="equal">
      <formula>4</formula>
    </cfRule>
    <cfRule type="cellIs" dxfId="112" priority="8" operator="equal">
      <formula>6</formula>
    </cfRule>
    <cfRule type="cellIs" dxfId="111" priority="9" operator="equal">
      <formula>8</formula>
    </cfRule>
    <cfRule type="cellIs" dxfId="110" priority="10" operator="equal">
      <formula>10</formula>
    </cfRule>
  </conditionalFormatting>
  <conditionalFormatting sqref="I12">
    <cfRule type="cellIs" dxfId="109" priority="1" operator="equal">
      <formula>0</formula>
    </cfRule>
    <cfRule type="cellIs" dxfId="108" priority="2" operator="equal">
      <formula>4</formula>
    </cfRule>
    <cfRule type="cellIs" dxfId="107" priority="3" operator="equal">
      <formula>6</formula>
    </cfRule>
    <cfRule type="cellIs" dxfId="106" priority="4" operator="equal">
      <formula>8</formula>
    </cfRule>
    <cfRule type="cellIs" dxfId="105" priority="5" operator="equal">
      <formula>10</formula>
    </cfRule>
  </conditionalFormatting>
  <dataValidations count="1">
    <dataValidation type="decimal" allowBlank="1" showInputMessage="1" showErrorMessage="1" sqref="D11:I14 I15">
      <formula1>0.001</formula1>
      <formula2>0.002</formula2>
    </dataValidation>
  </dataValidations>
  <printOptions horizontalCentered="1"/>
  <pageMargins left="0.51181102362204722" right="0.23622047244094491" top="0.19685039370078741" bottom="0.19685039370078741" header="0.11811023622047245" footer="0"/>
  <pageSetup scale="8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view="pageBreakPreview" zoomScaleNormal="100"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5703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123</v>
      </c>
      <c r="D5" s="40"/>
      <c r="E5" s="40"/>
      <c r="F5" s="40"/>
      <c r="G5" s="40"/>
      <c r="H5" s="40"/>
    </row>
    <row r="6" spans="1:8" ht="13.5" customHeight="1" x14ac:dyDescent="0.3">
      <c r="A6" s="48"/>
      <c r="B6" s="48"/>
      <c r="C6" s="42"/>
      <c r="D6" s="42"/>
      <c r="E6" s="42"/>
      <c r="F6" s="42"/>
      <c r="G6" s="42"/>
      <c r="H6" s="42"/>
    </row>
    <row r="7" spans="1:8" ht="31.5" customHeight="1" x14ac:dyDescent="0.3">
      <c r="A7" s="48"/>
      <c r="B7" s="48"/>
      <c r="C7" s="104"/>
      <c r="D7" s="104"/>
      <c r="E7" s="104"/>
      <c r="F7" s="104"/>
      <c r="G7" s="104"/>
      <c r="H7" s="104"/>
    </row>
    <row r="8" spans="1:8" ht="8.25" customHeight="1" x14ac:dyDescent="0.3">
      <c r="A8" s="46"/>
      <c r="B8" s="46"/>
      <c r="C8" s="46"/>
      <c r="D8" s="46"/>
      <c r="E8" s="46"/>
      <c r="F8" s="46"/>
      <c r="G8" s="46"/>
    </row>
    <row r="9" spans="1:8" ht="41.25" customHeight="1" x14ac:dyDescent="0.3">
      <c r="A9" s="106" t="s">
        <v>79</v>
      </c>
      <c r="B9" s="106"/>
      <c r="C9" s="106"/>
      <c r="D9" s="106"/>
      <c r="E9" s="106"/>
      <c r="F9" s="106"/>
      <c r="G9" s="106"/>
      <c r="H9" s="106"/>
    </row>
    <row r="10" spans="1:8" ht="26.25" customHeight="1" x14ac:dyDescent="0.3">
      <c r="A10" s="45" t="s">
        <v>377</v>
      </c>
      <c r="B10" s="45"/>
      <c r="C10" s="45"/>
      <c r="D10" s="45"/>
      <c r="E10" s="45" t="s">
        <v>0</v>
      </c>
      <c r="F10" s="45"/>
      <c r="G10" s="16" t="s">
        <v>4</v>
      </c>
      <c r="H10" s="16" t="s">
        <v>11</v>
      </c>
    </row>
    <row r="11" spans="1:8" ht="58.5" customHeight="1" x14ac:dyDescent="0.3">
      <c r="A11" s="95" t="s">
        <v>74</v>
      </c>
      <c r="B11" s="96"/>
      <c r="C11" s="96"/>
      <c r="D11" s="97"/>
      <c r="E11" s="2"/>
      <c r="F11" s="18" t="s">
        <v>237</v>
      </c>
      <c r="G11" s="83" t="s">
        <v>238</v>
      </c>
      <c r="H11" s="9"/>
    </row>
    <row r="12" spans="1:8" ht="58.5" customHeight="1" x14ac:dyDescent="0.3">
      <c r="A12" s="98"/>
      <c r="B12" s="99"/>
      <c r="C12" s="99"/>
      <c r="D12" s="100"/>
      <c r="E12" s="20"/>
      <c r="F12" s="18" t="s">
        <v>75</v>
      </c>
      <c r="G12" s="84"/>
      <c r="H12" s="9"/>
    </row>
    <row r="13" spans="1:8" ht="58.5" customHeight="1" x14ac:dyDescent="0.3">
      <c r="A13" s="98"/>
      <c r="B13" s="99"/>
      <c r="C13" s="99"/>
      <c r="D13" s="100"/>
      <c r="E13" s="3"/>
      <c r="F13" s="18" t="s">
        <v>76</v>
      </c>
      <c r="G13" s="84"/>
      <c r="H13" s="9"/>
    </row>
    <row r="14" spans="1:8" ht="58.5" customHeight="1" x14ac:dyDescent="0.3">
      <c r="A14" s="98"/>
      <c r="B14" s="99"/>
      <c r="C14" s="99"/>
      <c r="D14" s="100"/>
      <c r="E14" s="4"/>
      <c r="F14" s="18" t="s">
        <v>77</v>
      </c>
      <c r="G14" s="84"/>
      <c r="H14" s="9"/>
    </row>
    <row r="15" spans="1:8" ht="58.5" customHeight="1" x14ac:dyDescent="0.3">
      <c r="A15" s="101"/>
      <c r="B15" s="102"/>
      <c r="C15" s="102"/>
      <c r="D15" s="103"/>
      <c r="E15" s="21"/>
      <c r="F15" s="18" t="s">
        <v>78</v>
      </c>
      <c r="G15" s="85"/>
      <c r="H15" s="9"/>
    </row>
    <row r="16" spans="1:8" ht="63" customHeight="1" x14ac:dyDescent="0.3">
      <c r="A16" s="43" t="s">
        <v>5</v>
      </c>
      <c r="B16" s="43"/>
      <c r="C16" s="43"/>
      <c r="D16" s="43"/>
      <c r="E16" s="43"/>
      <c r="F16" s="43"/>
      <c r="G16" s="43"/>
      <c r="H16" s="43"/>
    </row>
    <row r="17" spans="1:5" x14ac:dyDescent="0.3">
      <c r="A17" s="44"/>
      <c r="B17" s="44"/>
      <c r="C17" s="44"/>
      <c r="D17" s="44"/>
      <c r="E17" s="44"/>
    </row>
  </sheetData>
  <mergeCells count="14">
    <mergeCell ref="A16:H16"/>
    <mergeCell ref="A17:E17"/>
    <mergeCell ref="A8:G8"/>
    <mergeCell ref="A9:H9"/>
    <mergeCell ref="A10:D10"/>
    <mergeCell ref="E10:F10"/>
    <mergeCell ref="A11:D15"/>
    <mergeCell ref="G11:G15"/>
    <mergeCell ref="A2:B7"/>
    <mergeCell ref="C2:H3"/>
    <mergeCell ref="C4:H4"/>
    <mergeCell ref="C5:H5"/>
    <mergeCell ref="C6:H6"/>
    <mergeCell ref="C7:H7"/>
  </mergeCells>
  <printOptions horizontalCentered="1"/>
  <pageMargins left="0.51181102362204722" right="0.23622047244094491" top="0.19685039370078741" bottom="0.19685039370078741" header="0.11811023622047245" footer="0"/>
  <pageSetup scale="90" orientation="landscape"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view="pageBreakPreview" zoomScaleNormal="85"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5703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123</v>
      </c>
      <c r="D5" s="40"/>
      <c r="E5" s="40"/>
      <c r="F5" s="40"/>
      <c r="G5" s="40"/>
      <c r="H5" s="40"/>
    </row>
    <row r="6" spans="1:8" ht="13.5" customHeight="1" x14ac:dyDescent="0.3">
      <c r="A6" s="48"/>
      <c r="B6" s="48"/>
      <c r="C6" s="42"/>
      <c r="D6" s="42"/>
      <c r="E6" s="42"/>
      <c r="F6" s="42"/>
      <c r="G6" s="42"/>
      <c r="H6" s="42"/>
    </row>
    <row r="7" spans="1:8" ht="31.5" customHeight="1" x14ac:dyDescent="0.3">
      <c r="A7" s="48"/>
      <c r="B7" s="48"/>
      <c r="C7" s="104"/>
      <c r="D7" s="104"/>
      <c r="E7" s="104"/>
      <c r="F7" s="104"/>
      <c r="G7" s="104"/>
      <c r="H7" s="104"/>
    </row>
    <row r="8" spans="1:8" ht="8.25" customHeight="1" x14ac:dyDescent="0.3">
      <c r="A8" s="46"/>
      <c r="B8" s="46"/>
      <c r="C8" s="46"/>
      <c r="D8" s="46"/>
      <c r="E8" s="46"/>
      <c r="F8" s="46"/>
      <c r="G8" s="46"/>
    </row>
    <row r="9" spans="1:8" ht="41.25" customHeight="1" x14ac:dyDescent="0.3">
      <c r="A9" s="106" t="s">
        <v>80</v>
      </c>
      <c r="B9" s="106"/>
      <c r="C9" s="106"/>
      <c r="D9" s="106"/>
      <c r="E9" s="106"/>
      <c r="F9" s="106"/>
      <c r="G9" s="106"/>
      <c r="H9" s="106"/>
    </row>
    <row r="10" spans="1:8" ht="26.25" customHeight="1" x14ac:dyDescent="0.3">
      <c r="A10" s="45" t="s">
        <v>377</v>
      </c>
      <c r="B10" s="45"/>
      <c r="C10" s="45"/>
      <c r="D10" s="45"/>
      <c r="E10" s="45" t="s">
        <v>0</v>
      </c>
      <c r="F10" s="45"/>
      <c r="G10" s="16" t="s">
        <v>4</v>
      </c>
      <c r="H10" s="16" t="s">
        <v>11</v>
      </c>
    </row>
    <row r="11" spans="1:8" ht="58.5" customHeight="1" x14ac:dyDescent="0.3">
      <c r="A11" s="95" t="s">
        <v>239</v>
      </c>
      <c r="B11" s="96"/>
      <c r="C11" s="96"/>
      <c r="D11" s="97"/>
      <c r="E11" s="2"/>
      <c r="F11" s="18" t="s">
        <v>81</v>
      </c>
      <c r="G11" s="83" t="s">
        <v>238</v>
      </c>
      <c r="H11" s="9"/>
    </row>
    <row r="12" spans="1:8" ht="58.5" customHeight="1" x14ac:dyDescent="0.3">
      <c r="A12" s="98"/>
      <c r="B12" s="99"/>
      <c r="C12" s="99"/>
      <c r="D12" s="100"/>
      <c r="E12" s="20"/>
      <c r="F12" s="18" t="s">
        <v>82</v>
      </c>
      <c r="G12" s="84"/>
      <c r="H12" s="9"/>
    </row>
    <row r="13" spans="1:8" ht="58.5" customHeight="1" x14ac:dyDescent="0.3">
      <c r="A13" s="98"/>
      <c r="B13" s="99"/>
      <c r="C13" s="99"/>
      <c r="D13" s="100"/>
      <c r="E13" s="3"/>
      <c r="F13" s="18" t="s">
        <v>83</v>
      </c>
      <c r="G13" s="84"/>
      <c r="H13" s="9"/>
    </row>
    <row r="14" spans="1:8" ht="58.5" customHeight="1" x14ac:dyDescent="0.3">
      <c r="A14" s="98"/>
      <c r="B14" s="99"/>
      <c r="C14" s="99"/>
      <c r="D14" s="100"/>
      <c r="E14" s="4"/>
      <c r="F14" s="18" t="s">
        <v>84</v>
      </c>
      <c r="G14" s="84"/>
      <c r="H14" s="9"/>
    </row>
    <row r="15" spans="1:8" ht="58.5" customHeight="1" x14ac:dyDescent="0.3">
      <c r="A15" s="101"/>
      <c r="B15" s="102"/>
      <c r="C15" s="102"/>
      <c r="D15" s="103"/>
      <c r="E15" s="21"/>
      <c r="F15" s="18" t="s">
        <v>85</v>
      </c>
      <c r="G15" s="85"/>
      <c r="H15" s="9"/>
    </row>
    <row r="16" spans="1:8" ht="63" customHeight="1" x14ac:dyDescent="0.3">
      <c r="A16" s="43" t="s">
        <v>5</v>
      </c>
      <c r="B16" s="43"/>
      <c r="C16" s="43"/>
      <c r="D16" s="43"/>
      <c r="E16" s="43"/>
      <c r="F16" s="43"/>
      <c r="G16" s="43"/>
      <c r="H16" s="43"/>
    </row>
    <row r="17" spans="1:5" x14ac:dyDescent="0.3">
      <c r="A17" s="44"/>
      <c r="B17" s="44"/>
      <c r="C17" s="44"/>
      <c r="D17" s="44"/>
      <c r="E17" s="44"/>
    </row>
  </sheetData>
  <mergeCells count="14">
    <mergeCell ref="A16:H16"/>
    <mergeCell ref="A17:E17"/>
    <mergeCell ref="A8:G8"/>
    <mergeCell ref="A9:H9"/>
    <mergeCell ref="A10:D10"/>
    <mergeCell ref="E10:F10"/>
    <mergeCell ref="A11:D15"/>
    <mergeCell ref="G11:G15"/>
    <mergeCell ref="A2:B7"/>
    <mergeCell ref="C2:H3"/>
    <mergeCell ref="C4:H4"/>
    <mergeCell ref="C5:H5"/>
    <mergeCell ref="C6:H6"/>
    <mergeCell ref="C7:H7"/>
  </mergeCells>
  <printOptions horizontalCentered="1"/>
  <pageMargins left="0.51181102362204722" right="0.23622047244094491" top="0.19685039370078741" bottom="0.19685039370078741" header="0.11811023622047245" footer="0"/>
  <pageSetup scale="90" orientation="landscape"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view="pageBreakPreview" zoomScaleNormal="100"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5703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123</v>
      </c>
      <c r="D5" s="40"/>
      <c r="E5" s="40"/>
      <c r="F5" s="40"/>
      <c r="G5" s="40"/>
      <c r="H5" s="40"/>
    </row>
    <row r="6" spans="1:8" ht="13.5" customHeight="1" x14ac:dyDescent="0.3">
      <c r="A6" s="48"/>
      <c r="B6" s="48"/>
      <c r="C6" s="42"/>
      <c r="D6" s="42"/>
      <c r="E6" s="42"/>
      <c r="F6" s="42"/>
      <c r="G6" s="42"/>
      <c r="H6" s="42"/>
    </row>
    <row r="7" spans="1:8" ht="31.5" customHeight="1" x14ac:dyDescent="0.3">
      <c r="A7" s="48"/>
      <c r="B7" s="48"/>
      <c r="C7" s="104"/>
      <c r="D7" s="104"/>
      <c r="E7" s="104"/>
      <c r="F7" s="104"/>
      <c r="G7" s="104"/>
      <c r="H7" s="104"/>
    </row>
    <row r="8" spans="1:8" ht="8.25" customHeight="1" x14ac:dyDescent="0.3">
      <c r="A8" s="46"/>
      <c r="B8" s="46"/>
      <c r="C8" s="46"/>
      <c r="D8" s="46"/>
      <c r="E8" s="46"/>
      <c r="F8" s="46"/>
      <c r="G8" s="46"/>
    </row>
    <row r="9" spans="1:8" ht="41.25" customHeight="1" x14ac:dyDescent="0.3">
      <c r="A9" s="106" t="s">
        <v>90</v>
      </c>
      <c r="B9" s="106"/>
      <c r="C9" s="106"/>
      <c r="D9" s="106"/>
      <c r="E9" s="106"/>
      <c r="F9" s="106"/>
      <c r="G9" s="106"/>
      <c r="H9" s="106"/>
    </row>
    <row r="10" spans="1:8" ht="26.25" customHeight="1" x14ac:dyDescent="0.3">
      <c r="A10" s="45" t="s">
        <v>377</v>
      </c>
      <c r="B10" s="45"/>
      <c r="C10" s="45"/>
      <c r="D10" s="45"/>
      <c r="E10" s="45" t="s">
        <v>0</v>
      </c>
      <c r="F10" s="45"/>
      <c r="G10" s="16" t="s">
        <v>4</v>
      </c>
      <c r="H10" s="16" t="s">
        <v>11</v>
      </c>
    </row>
    <row r="11" spans="1:8" ht="58.5" customHeight="1" x14ac:dyDescent="0.3">
      <c r="A11" s="95" t="s">
        <v>26</v>
      </c>
      <c r="B11" s="96"/>
      <c r="C11" s="96"/>
      <c r="D11" s="97"/>
      <c r="E11" s="2"/>
      <c r="F11" s="18" t="s">
        <v>86</v>
      </c>
      <c r="G11" s="83" t="s">
        <v>241</v>
      </c>
      <c r="H11" s="9"/>
    </row>
    <row r="12" spans="1:8" ht="58.5" customHeight="1" x14ac:dyDescent="0.3">
      <c r="A12" s="98"/>
      <c r="B12" s="99"/>
      <c r="C12" s="99"/>
      <c r="D12" s="100"/>
      <c r="E12" s="20"/>
      <c r="F12" s="18" t="s">
        <v>87</v>
      </c>
      <c r="G12" s="84"/>
      <c r="H12" s="9"/>
    </row>
    <row r="13" spans="1:8" ht="58.5" customHeight="1" x14ac:dyDescent="0.3">
      <c r="A13" s="98"/>
      <c r="B13" s="99"/>
      <c r="C13" s="99"/>
      <c r="D13" s="100"/>
      <c r="E13" s="3"/>
      <c r="F13" s="18" t="s">
        <v>88</v>
      </c>
      <c r="G13" s="84"/>
      <c r="H13" s="9"/>
    </row>
    <row r="14" spans="1:8" ht="58.5" customHeight="1" x14ac:dyDescent="0.3">
      <c r="A14" s="98"/>
      <c r="B14" s="99"/>
      <c r="C14" s="99"/>
      <c r="D14" s="100"/>
      <c r="E14" s="4"/>
      <c r="F14" s="18" t="s">
        <v>371</v>
      </c>
      <c r="G14" s="84"/>
      <c r="H14" s="9"/>
    </row>
    <row r="15" spans="1:8" ht="58.5" customHeight="1" x14ac:dyDescent="0.3">
      <c r="A15" s="101"/>
      <c r="B15" s="102"/>
      <c r="C15" s="102"/>
      <c r="D15" s="103"/>
      <c r="E15" s="21"/>
      <c r="F15" s="18" t="s">
        <v>89</v>
      </c>
      <c r="G15" s="85"/>
      <c r="H15" s="9"/>
    </row>
    <row r="16" spans="1:8" ht="63" customHeight="1" x14ac:dyDescent="0.3">
      <c r="A16" s="43" t="s">
        <v>5</v>
      </c>
      <c r="B16" s="43"/>
      <c r="C16" s="43"/>
      <c r="D16" s="43"/>
      <c r="E16" s="43"/>
      <c r="F16" s="43"/>
      <c r="G16" s="43"/>
      <c r="H16" s="43"/>
    </row>
    <row r="17" spans="1:5" x14ac:dyDescent="0.3">
      <c r="A17" s="44"/>
      <c r="B17" s="44"/>
      <c r="C17" s="44"/>
      <c r="D17" s="44"/>
      <c r="E17" s="44"/>
    </row>
  </sheetData>
  <mergeCells count="14">
    <mergeCell ref="A16:H16"/>
    <mergeCell ref="A17:E17"/>
    <mergeCell ref="A8:G8"/>
    <mergeCell ref="A9:H9"/>
    <mergeCell ref="A10:D10"/>
    <mergeCell ref="E10:F10"/>
    <mergeCell ref="A11:D15"/>
    <mergeCell ref="G11:G15"/>
    <mergeCell ref="A2:B7"/>
    <mergeCell ref="C2:H3"/>
    <mergeCell ref="C4:H4"/>
    <mergeCell ref="C5:H5"/>
    <mergeCell ref="C6:H6"/>
    <mergeCell ref="C7:H7"/>
  </mergeCells>
  <printOptions horizontalCentered="1"/>
  <pageMargins left="0.51181102362204722" right="0.23622047244094491" top="0.19685039370078741" bottom="0.59055118110236227" header="0.11811023622047245" footer="0"/>
  <pageSetup scale="90" orientation="landscape"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view="pageBreakPreview" zoomScaleNormal="85"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5703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123</v>
      </c>
      <c r="D5" s="40"/>
      <c r="E5" s="40"/>
      <c r="F5" s="40"/>
      <c r="G5" s="40"/>
      <c r="H5" s="40"/>
    </row>
    <row r="6" spans="1:8" ht="13.5" customHeight="1" x14ac:dyDescent="0.3">
      <c r="A6" s="48"/>
      <c r="B6" s="48"/>
      <c r="C6" s="42"/>
      <c r="D6" s="42"/>
      <c r="E6" s="42"/>
      <c r="F6" s="42"/>
      <c r="G6" s="42"/>
      <c r="H6" s="42"/>
    </row>
    <row r="7" spans="1:8" ht="31.5" customHeight="1" x14ac:dyDescent="0.3">
      <c r="A7" s="48"/>
      <c r="B7" s="48"/>
      <c r="C7" s="104"/>
      <c r="D7" s="104"/>
      <c r="E7" s="104"/>
      <c r="F7" s="104"/>
      <c r="G7" s="104"/>
      <c r="H7" s="104"/>
    </row>
    <row r="8" spans="1:8" ht="8.25" customHeight="1" x14ac:dyDescent="0.3">
      <c r="A8" s="46"/>
      <c r="B8" s="46"/>
      <c r="C8" s="46"/>
      <c r="D8" s="46"/>
      <c r="E8" s="46"/>
      <c r="F8" s="46"/>
      <c r="G8" s="46"/>
    </row>
    <row r="9" spans="1:8" ht="41.25" customHeight="1" x14ac:dyDescent="0.3">
      <c r="A9" s="107" t="s">
        <v>91</v>
      </c>
      <c r="B9" s="107"/>
      <c r="C9" s="107"/>
      <c r="D9" s="107"/>
      <c r="E9" s="107"/>
      <c r="F9" s="107"/>
      <c r="G9" s="107"/>
      <c r="H9" s="107"/>
    </row>
    <row r="10" spans="1:8" ht="26.25" customHeight="1" x14ac:dyDescent="0.3">
      <c r="A10" s="45" t="s">
        <v>377</v>
      </c>
      <c r="B10" s="45"/>
      <c r="C10" s="45"/>
      <c r="D10" s="45"/>
      <c r="E10" s="45" t="s">
        <v>0</v>
      </c>
      <c r="F10" s="45"/>
      <c r="G10" s="16" t="s">
        <v>4</v>
      </c>
      <c r="H10" s="16" t="s">
        <v>11</v>
      </c>
    </row>
    <row r="11" spans="1:8" ht="58.5" customHeight="1" x14ac:dyDescent="0.3">
      <c r="A11" s="95" t="s">
        <v>92</v>
      </c>
      <c r="B11" s="96"/>
      <c r="C11" s="96"/>
      <c r="D11" s="97"/>
      <c r="E11" s="2"/>
      <c r="F11" s="18" t="s">
        <v>242</v>
      </c>
      <c r="G11" s="83" t="s">
        <v>243</v>
      </c>
      <c r="H11" s="9"/>
    </row>
    <row r="12" spans="1:8" ht="58.5" customHeight="1" x14ac:dyDescent="0.3">
      <c r="A12" s="98"/>
      <c r="B12" s="99"/>
      <c r="C12" s="99"/>
      <c r="D12" s="100"/>
      <c r="E12" s="20"/>
      <c r="F12" s="18" t="s">
        <v>93</v>
      </c>
      <c r="G12" s="84"/>
      <c r="H12" s="9"/>
    </row>
    <row r="13" spans="1:8" ht="58.5" customHeight="1" x14ac:dyDescent="0.3">
      <c r="A13" s="98"/>
      <c r="B13" s="99"/>
      <c r="C13" s="99"/>
      <c r="D13" s="100"/>
      <c r="E13" s="3"/>
      <c r="F13" s="18" t="s">
        <v>94</v>
      </c>
      <c r="G13" s="84"/>
      <c r="H13" s="9"/>
    </row>
    <row r="14" spans="1:8" ht="58.5" customHeight="1" x14ac:dyDescent="0.3">
      <c r="A14" s="98"/>
      <c r="B14" s="99"/>
      <c r="C14" s="99"/>
      <c r="D14" s="100"/>
      <c r="E14" s="4"/>
      <c r="F14" s="18" t="s">
        <v>372</v>
      </c>
      <c r="G14" s="84"/>
      <c r="H14" s="9"/>
    </row>
    <row r="15" spans="1:8" ht="58.5" customHeight="1" x14ac:dyDescent="0.3">
      <c r="A15" s="101"/>
      <c r="B15" s="102"/>
      <c r="C15" s="102"/>
      <c r="D15" s="103"/>
      <c r="E15" s="21"/>
      <c r="F15" s="38" t="s">
        <v>373</v>
      </c>
      <c r="G15" s="85"/>
      <c r="H15" s="9"/>
    </row>
    <row r="16" spans="1:8" ht="63" customHeight="1" x14ac:dyDescent="0.3">
      <c r="A16" s="43" t="s">
        <v>5</v>
      </c>
      <c r="B16" s="43"/>
      <c r="C16" s="43"/>
      <c r="D16" s="43"/>
      <c r="E16" s="43"/>
      <c r="F16" s="43"/>
      <c r="G16" s="43"/>
      <c r="H16" s="43"/>
    </row>
    <row r="17" spans="1:5" x14ac:dyDescent="0.3">
      <c r="A17" s="44"/>
      <c r="B17" s="44"/>
      <c r="C17" s="44"/>
      <c r="D17" s="44"/>
      <c r="E17" s="44"/>
    </row>
  </sheetData>
  <mergeCells count="14">
    <mergeCell ref="A16:H16"/>
    <mergeCell ref="A17:E17"/>
    <mergeCell ref="A8:G8"/>
    <mergeCell ref="A9:H9"/>
    <mergeCell ref="A10:D10"/>
    <mergeCell ref="E10:F10"/>
    <mergeCell ref="A11:D15"/>
    <mergeCell ref="G11:G15"/>
    <mergeCell ref="A2:B7"/>
    <mergeCell ref="C2:H3"/>
    <mergeCell ref="C4:H4"/>
    <mergeCell ref="C5:H5"/>
    <mergeCell ref="C6:H6"/>
    <mergeCell ref="C7:H7"/>
  </mergeCells>
  <printOptions horizontalCentered="1"/>
  <pageMargins left="0.51181102362204722" right="0.23622047244094491" top="0.19685039370078741" bottom="0.19685039370078741" header="0.11811023622047245" footer="0"/>
  <pageSetup scale="90" orientation="landscape"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view="pageBreakPreview" zoomScaleNormal="85"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5703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123</v>
      </c>
      <c r="D5" s="40"/>
      <c r="E5" s="40"/>
      <c r="F5" s="40"/>
      <c r="G5" s="40"/>
      <c r="H5" s="40"/>
    </row>
    <row r="6" spans="1:8" ht="13.5" customHeight="1" x14ac:dyDescent="0.3">
      <c r="A6" s="48"/>
      <c r="B6" s="48"/>
      <c r="C6" s="42"/>
      <c r="D6" s="42"/>
      <c r="E6" s="42"/>
      <c r="F6" s="42"/>
      <c r="G6" s="42"/>
      <c r="H6" s="42"/>
    </row>
    <row r="7" spans="1:8" ht="31.5" customHeight="1" x14ac:dyDescent="0.3">
      <c r="A7" s="48"/>
      <c r="B7" s="48"/>
      <c r="C7" s="104"/>
      <c r="D7" s="104"/>
      <c r="E7" s="104"/>
      <c r="F7" s="104"/>
      <c r="G7" s="104"/>
      <c r="H7" s="104"/>
    </row>
    <row r="8" spans="1:8" ht="8.25" customHeight="1" x14ac:dyDescent="0.3">
      <c r="A8" s="46"/>
      <c r="B8" s="46"/>
      <c r="C8" s="46"/>
      <c r="D8" s="46"/>
      <c r="E8" s="46"/>
      <c r="F8" s="46"/>
      <c r="G8" s="46"/>
    </row>
    <row r="9" spans="1:8" ht="41.25" customHeight="1" x14ac:dyDescent="0.3">
      <c r="A9" s="106" t="s">
        <v>95</v>
      </c>
      <c r="B9" s="106"/>
      <c r="C9" s="106"/>
      <c r="D9" s="106"/>
      <c r="E9" s="106"/>
      <c r="F9" s="106"/>
      <c r="G9" s="106"/>
      <c r="H9" s="106"/>
    </row>
    <row r="10" spans="1:8" ht="26.25" customHeight="1" x14ac:dyDescent="0.3">
      <c r="A10" s="45" t="s">
        <v>377</v>
      </c>
      <c r="B10" s="45"/>
      <c r="C10" s="45"/>
      <c r="D10" s="45"/>
      <c r="E10" s="45" t="s">
        <v>0</v>
      </c>
      <c r="F10" s="45"/>
      <c r="G10" s="16" t="s">
        <v>4</v>
      </c>
      <c r="H10" s="16" t="s">
        <v>11</v>
      </c>
    </row>
    <row r="11" spans="1:8" s="24" customFormat="1" ht="71.25" customHeight="1" x14ac:dyDescent="0.25">
      <c r="A11" s="95" t="s">
        <v>244</v>
      </c>
      <c r="B11" s="96"/>
      <c r="C11" s="96"/>
      <c r="D11" s="97"/>
      <c r="E11" s="23"/>
      <c r="F11" s="18" t="s">
        <v>246</v>
      </c>
      <c r="G11" s="83" t="s">
        <v>96</v>
      </c>
      <c r="H11" s="9"/>
    </row>
    <row r="12" spans="1:8" s="24" customFormat="1" ht="71.25" customHeight="1" x14ac:dyDescent="0.25">
      <c r="A12" s="98"/>
      <c r="B12" s="99"/>
      <c r="C12" s="99"/>
      <c r="D12" s="100"/>
      <c r="E12" s="25"/>
      <c r="F12" s="18" t="s">
        <v>247</v>
      </c>
      <c r="G12" s="84"/>
      <c r="H12" s="9"/>
    </row>
    <row r="13" spans="1:8" s="24" customFormat="1" ht="71.25" customHeight="1" x14ac:dyDescent="0.25">
      <c r="A13" s="98"/>
      <c r="B13" s="99"/>
      <c r="C13" s="99"/>
      <c r="D13" s="100"/>
      <c r="E13" s="26"/>
      <c r="F13" s="18" t="s">
        <v>248</v>
      </c>
      <c r="G13" s="84"/>
      <c r="H13" s="9"/>
    </row>
    <row r="14" spans="1:8" s="24" customFormat="1" ht="71.25" customHeight="1" x14ac:dyDescent="0.25">
      <c r="A14" s="98"/>
      <c r="B14" s="99"/>
      <c r="C14" s="99"/>
      <c r="D14" s="100"/>
      <c r="E14" s="27"/>
      <c r="F14" s="18" t="s">
        <v>249</v>
      </c>
      <c r="G14" s="84"/>
      <c r="H14" s="9"/>
    </row>
    <row r="15" spans="1:8" s="24" customFormat="1" ht="71.25" customHeight="1" x14ac:dyDescent="0.25">
      <c r="A15" s="101"/>
      <c r="B15" s="102"/>
      <c r="C15" s="102"/>
      <c r="D15" s="103"/>
      <c r="E15" s="28"/>
      <c r="F15" s="18" t="s">
        <v>250</v>
      </c>
      <c r="G15" s="85"/>
      <c r="H15" s="9"/>
    </row>
    <row r="16" spans="1:8" ht="63" customHeight="1" x14ac:dyDescent="0.3">
      <c r="A16" s="43" t="s">
        <v>5</v>
      </c>
      <c r="B16" s="43"/>
      <c r="C16" s="43"/>
      <c r="D16" s="43"/>
      <c r="E16" s="43"/>
      <c r="F16" s="43"/>
      <c r="G16" s="43"/>
      <c r="H16" s="43"/>
    </row>
    <row r="17" spans="1:5" x14ac:dyDescent="0.3">
      <c r="A17" s="44"/>
      <c r="B17" s="44"/>
      <c r="C17" s="44"/>
      <c r="D17" s="44"/>
      <c r="E17" s="44"/>
    </row>
  </sheetData>
  <mergeCells count="14">
    <mergeCell ref="A16:H16"/>
    <mergeCell ref="A17:E17"/>
    <mergeCell ref="A8:G8"/>
    <mergeCell ref="A9:H9"/>
    <mergeCell ref="A10:D10"/>
    <mergeCell ref="E10:F10"/>
    <mergeCell ref="A11:D15"/>
    <mergeCell ref="G11:G15"/>
    <mergeCell ref="A2:B7"/>
    <mergeCell ref="C2:H3"/>
    <mergeCell ref="C4:H4"/>
    <mergeCell ref="C5:H5"/>
    <mergeCell ref="C6:H6"/>
    <mergeCell ref="C7:H7"/>
  </mergeCells>
  <printOptions horizontalCentered="1"/>
  <pageMargins left="0.51181102362204722" right="0.23622047244094491" top="0.19685039370078741" bottom="0.19685039370078741" header="0.11811023622047245" footer="0"/>
  <pageSetup scale="90" orientation="landscape"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view="pageBreakPreview" zoomScaleNormal="100" zoomScaleSheetLayoutView="100" workbookViewId="0">
      <selection activeCell="M19" sqref="M19"/>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5703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123</v>
      </c>
      <c r="D5" s="40"/>
      <c r="E5" s="40"/>
      <c r="F5" s="40"/>
      <c r="G5" s="40"/>
      <c r="H5" s="40"/>
    </row>
    <row r="6" spans="1:8" ht="13.5" customHeight="1" x14ac:dyDescent="0.3">
      <c r="A6" s="48"/>
      <c r="B6" s="48"/>
      <c r="C6" s="42"/>
      <c r="D6" s="42"/>
      <c r="E6" s="42"/>
      <c r="F6" s="42"/>
      <c r="G6" s="42"/>
      <c r="H6" s="42"/>
    </row>
    <row r="7" spans="1:8" ht="31.5" customHeight="1" x14ac:dyDescent="0.3">
      <c r="A7" s="48"/>
      <c r="B7" s="48"/>
      <c r="C7" s="104"/>
      <c r="D7" s="104"/>
      <c r="E7" s="104"/>
      <c r="F7" s="104"/>
      <c r="G7" s="104"/>
      <c r="H7" s="104"/>
    </row>
    <row r="8" spans="1:8" ht="8.25" customHeight="1" x14ac:dyDescent="0.3">
      <c r="A8" s="46"/>
      <c r="B8" s="46"/>
      <c r="C8" s="46"/>
      <c r="D8" s="46"/>
      <c r="E8" s="46"/>
      <c r="F8" s="46"/>
      <c r="G8" s="46"/>
    </row>
    <row r="9" spans="1:8" ht="41.25" customHeight="1" x14ac:dyDescent="0.3">
      <c r="A9" s="106" t="s">
        <v>97</v>
      </c>
      <c r="B9" s="106"/>
      <c r="C9" s="106"/>
      <c r="D9" s="106"/>
      <c r="E9" s="106"/>
      <c r="F9" s="106"/>
      <c r="G9" s="106"/>
      <c r="H9" s="106"/>
    </row>
    <row r="10" spans="1:8" ht="26.25" customHeight="1" x14ac:dyDescent="0.3">
      <c r="A10" s="45" t="s">
        <v>377</v>
      </c>
      <c r="B10" s="45"/>
      <c r="C10" s="45"/>
      <c r="D10" s="45"/>
      <c r="E10" s="45" t="s">
        <v>0</v>
      </c>
      <c r="F10" s="45"/>
      <c r="G10" s="16" t="s">
        <v>4</v>
      </c>
      <c r="H10" s="16" t="s">
        <v>11</v>
      </c>
    </row>
    <row r="11" spans="1:8" ht="58.5" customHeight="1" x14ac:dyDescent="0.3">
      <c r="A11" s="95" t="s">
        <v>251</v>
      </c>
      <c r="B11" s="96"/>
      <c r="C11" s="96"/>
      <c r="D11" s="97"/>
      <c r="E11" s="2"/>
      <c r="F11" s="18" t="s">
        <v>98</v>
      </c>
      <c r="G11" s="83" t="s">
        <v>252</v>
      </c>
      <c r="H11" s="9"/>
    </row>
    <row r="12" spans="1:8" ht="58.5" customHeight="1" x14ac:dyDescent="0.3">
      <c r="A12" s="98"/>
      <c r="B12" s="99"/>
      <c r="C12" s="99"/>
      <c r="D12" s="100"/>
      <c r="E12" s="20"/>
      <c r="F12" s="18" t="s">
        <v>99</v>
      </c>
      <c r="G12" s="84"/>
      <c r="H12" s="9"/>
    </row>
    <row r="13" spans="1:8" ht="58.5" customHeight="1" x14ac:dyDescent="0.3">
      <c r="A13" s="98"/>
      <c r="B13" s="99"/>
      <c r="C13" s="99"/>
      <c r="D13" s="100"/>
      <c r="E13" s="3"/>
      <c r="F13" s="18" t="s">
        <v>100</v>
      </c>
      <c r="G13" s="84"/>
      <c r="H13" s="9"/>
    </row>
    <row r="14" spans="1:8" ht="58.5" customHeight="1" x14ac:dyDescent="0.3">
      <c r="A14" s="98"/>
      <c r="B14" s="99"/>
      <c r="C14" s="99"/>
      <c r="D14" s="100"/>
      <c r="E14" s="4"/>
      <c r="F14" s="18" t="s">
        <v>101</v>
      </c>
      <c r="G14" s="84"/>
      <c r="H14" s="9"/>
    </row>
    <row r="15" spans="1:8" ht="58.5" customHeight="1" x14ac:dyDescent="0.3">
      <c r="A15" s="101"/>
      <c r="B15" s="102"/>
      <c r="C15" s="102"/>
      <c r="D15" s="103"/>
      <c r="E15" s="21"/>
      <c r="F15" s="18" t="s">
        <v>102</v>
      </c>
      <c r="G15" s="85"/>
      <c r="H15" s="9"/>
    </row>
    <row r="16" spans="1:8" ht="63" customHeight="1" x14ac:dyDescent="0.3">
      <c r="A16" s="43" t="s">
        <v>5</v>
      </c>
      <c r="B16" s="43"/>
      <c r="C16" s="43"/>
      <c r="D16" s="43"/>
      <c r="E16" s="43"/>
      <c r="F16" s="43"/>
      <c r="G16" s="43"/>
      <c r="H16" s="43"/>
    </row>
    <row r="17" spans="1:5" x14ac:dyDescent="0.3">
      <c r="A17" s="44"/>
      <c r="B17" s="44"/>
      <c r="C17" s="44"/>
      <c r="D17" s="44"/>
      <c r="E17" s="44"/>
    </row>
  </sheetData>
  <mergeCells count="14">
    <mergeCell ref="A16:H16"/>
    <mergeCell ref="A17:E17"/>
    <mergeCell ref="A8:G8"/>
    <mergeCell ref="A9:H9"/>
    <mergeCell ref="A10:D10"/>
    <mergeCell ref="E10:F10"/>
    <mergeCell ref="A11:D15"/>
    <mergeCell ref="G11:G15"/>
    <mergeCell ref="A2:B7"/>
    <mergeCell ref="C2:H3"/>
    <mergeCell ref="C4:H4"/>
    <mergeCell ref="C5:H5"/>
    <mergeCell ref="C6:H6"/>
    <mergeCell ref="C7:H7"/>
  </mergeCells>
  <printOptions horizontalCentered="1"/>
  <pageMargins left="0.51181102362204722" right="0.23622047244094491" top="0.19685039370078741" bottom="0.19685039370078741" header="0.11811023622047245" footer="0"/>
  <pageSetup scale="90" orientation="landscape"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view="pageBreakPreview" zoomScaleNormal="70"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5703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123</v>
      </c>
      <c r="D5" s="40"/>
      <c r="E5" s="40"/>
      <c r="F5" s="40"/>
      <c r="G5" s="40"/>
      <c r="H5" s="40"/>
    </row>
    <row r="6" spans="1:8" ht="13.5" customHeight="1" x14ac:dyDescent="0.3">
      <c r="A6" s="48"/>
      <c r="B6" s="48"/>
      <c r="C6" s="42"/>
      <c r="D6" s="42"/>
      <c r="E6" s="42"/>
      <c r="F6" s="42"/>
      <c r="G6" s="42"/>
      <c r="H6" s="42"/>
    </row>
    <row r="7" spans="1:8" ht="31.5" customHeight="1" x14ac:dyDescent="0.3">
      <c r="A7" s="48"/>
      <c r="B7" s="48"/>
      <c r="C7" s="104"/>
      <c r="D7" s="104"/>
      <c r="E7" s="104"/>
      <c r="F7" s="104"/>
      <c r="G7" s="104"/>
      <c r="H7" s="104"/>
    </row>
    <row r="8" spans="1:8" ht="8.25" customHeight="1" x14ac:dyDescent="0.3">
      <c r="A8" s="46"/>
      <c r="B8" s="46"/>
      <c r="C8" s="46"/>
      <c r="D8" s="46"/>
      <c r="E8" s="46"/>
      <c r="F8" s="46"/>
      <c r="G8" s="46"/>
    </row>
    <row r="9" spans="1:8" ht="41.25" customHeight="1" x14ac:dyDescent="0.3">
      <c r="A9" s="107" t="s">
        <v>103</v>
      </c>
      <c r="B9" s="107"/>
      <c r="C9" s="107"/>
      <c r="D9" s="107"/>
      <c r="E9" s="107"/>
      <c r="F9" s="107"/>
      <c r="G9" s="107"/>
      <c r="H9" s="107"/>
    </row>
    <row r="10" spans="1:8" ht="26.25" customHeight="1" x14ac:dyDescent="0.3">
      <c r="A10" s="45" t="s">
        <v>377</v>
      </c>
      <c r="B10" s="45"/>
      <c r="C10" s="45"/>
      <c r="D10" s="45"/>
      <c r="E10" s="45" t="s">
        <v>0</v>
      </c>
      <c r="F10" s="45"/>
      <c r="G10" s="16" t="s">
        <v>4</v>
      </c>
      <c r="H10" s="16" t="s">
        <v>11</v>
      </c>
    </row>
    <row r="11" spans="1:8" ht="149.25" customHeight="1" x14ac:dyDescent="0.3">
      <c r="A11" s="95" t="s">
        <v>109</v>
      </c>
      <c r="B11" s="96"/>
      <c r="C11" s="96"/>
      <c r="D11" s="97"/>
      <c r="E11" s="2"/>
      <c r="F11" s="18" t="s">
        <v>104</v>
      </c>
      <c r="G11" s="83" t="s">
        <v>253</v>
      </c>
      <c r="H11" s="9"/>
    </row>
    <row r="12" spans="1:8" ht="149.25" customHeight="1" x14ac:dyDescent="0.3">
      <c r="A12" s="98"/>
      <c r="B12" s="99"/>
      <c r="C12" s="99"/>
      <c r="D12" s="100"/>
      <c r="E12" s="20"/>
      <c r="F12" s="18" t="s">
        <v>105</v>
      </c>
      <c r="G12" s="84"/>
      <c r="H12" s="9"/>
    </row>
    <row r="13" spans="1:8" ht="149.25" customHeight="1" x14ac:dyDescent="0.3">
      <c r="A13" s="98"/>
      <c r="B13" s="99"/>
      <c r="C13" s="99"/>
      <c r="D13" s="100"/>
      <c r="E13" s="3"/>
      <c r="F13" s="18" t="s">
        <v>106</v>
      </c>
      <c r="G13" s="84"/>
      <c r="H13" s="9"/>
    </row>
    <row r="14" spans="1:8" ht="149.25" customHeight="1" x14ac:dyDescent="0.3">
      <c r="A14" s="98"/>
      <c r="B14" s="99"/>
      <c r="C14" s="99"/>
      <c r="D14" s="100"/>
      <c r="E14" s="4"/>
      <c r="F14" s="18" t="s">
        <v>107</v>
      </c>
      <c r="G14" s="84"/>
      <c r="H14" s="9"/>
    </row>
    <row r="15" spans="1:8" ht="149.25" customHeight="1" x14ac:dyDescent="0.3">
      <c r="A15" s="101"/>
      <c r="B15" s="102"/>
      <c r="C15" s="102"/>
      <c r="D15" s="103"/>
      <c r="E15" s="21"/>
      <c r="F15" s="18" t="s">
        <v>108</v>
      </c>
      <c r="G15" s="85"/>
      <c r="H15" s="9"/>
    </row>
    <row r="16" spans="1:8" ht="63" customHeight="1" x14ac:dyDescent="0.3">
      <c r="A16" s="43" t="s">
        <v>5</v>
      </c>
      <c r="B16" s="43"/>
      <c r="C16" s="43"/>
      <c r="D16" s="43"/>
      <c r="E16" s="43"/>
      <c r="F16" s="43"/>
      <c r="G16" s="43"/>
      <c r="H16" s="43"/>
    </row>
    <row r="17" spans="1:5" x14ac:dyDescent="0.3">
      <c r="A17" s="44"/>
      <c r="B17" s="44"/>
      <c r="C17" s="44"/>
      <c r="D17" s="44"/>
      <c r="E17" s="44"/>
    </row>
  </sheetData>
  <mergeCells count="14">
    <mergeCell ref="A16:H16"/>
    <mergeCell ref="A17:E17"/>
    <mergeCell ref="A8:G8"/>
    <mergeCell ref="A9:H9"/>
    <mergeCell ref="A10:D10"/>
    <mergeCell ref="E10:F10"/>
    <mergeCell ref="A11:D15"/>
    <mergeCell ref="G11:G15"/>
    <mergeCell ref="A2:B7"/>
    <mergeCell ref="C2:H3"/>
    <mergeCell ref="C4:H4"/>
    <mergeCell ref="C5:H5"/>
    <mergeCell ref="C6:H6"/>
    <mergeCell ref="C7:H7"/>
  </mergeCells>
  <printOptions horizontalCentered="1"/>
  <pageMargins left="0.51181102362204722" right="0.23622047244094491" top="0.19685039370078741" bottom="0.19685039370078741" header="0.11811023622047245" footer="0"/>
  <pageSetup scale="90" orientation="landscape"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view="pageBreakPreview" zoomScaleNormal="100"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5703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123</v>
      </c>
      <c r="D5" s="40"/>
      <c r="E5" s="40"/>
      <c r="F5" s="40"/>
      <c r="G5" s="40"/>
      <c r="H5" s="40"/>
    </row>
    <row r="6" spans="1:8" ht="13.5" customHeight="1" x14ac:dyDescent="0.3">
      <c r="A6" s="48"/>
      <c r="B6" s="48"/>
      <c r="C6" s="42"/>
      <c r="D6" s="42"/>
      <c r="E6" s="42"/>
      <c r="F6" s="42"/>
      <c r="G6" s="42"/>
      <c r="H6" s="42"/>
    </row>
    <row r="7" spans="1:8" ht="31.5" customHeight="1" x14ac:dyDescent="0.3">
      <c r="A7" s="48"/>
      <c r="B7" s="48"/>
      <c r="C7" s="104"/>
      <c r="D7" s="104"/>
      <c r="E7" s="104"/>
      <c r="F7" s="104"/>
      <c r="G7" s="104"/>
      <c r="H7" s="104"/>
    </row>
    <row r="8" spans="1:8" ht="8.25" customHeight="1" x14ac:dyDescent="0.3">
      <c r="A8" s="46"/>
      <c r="B8" s="46"/>
      <c r="C8" s="46"/>
      <c r="D8" s="46"/>
      <c r="E8" s="46"/>
      <c r="F8" s="46"/>
      <c r="G8" s="46"/>
    </row>
    <row r="9" spans="1:8" ht="41.25" customHeight="1" x14ac:dyDescent="0.3">
      <c r="A9" s="106" t="s">
        <v>110</v>
      </c>
      <c r="B9" s="106"/>
      <c r="C9" s="106"/>
      <c r="D9" s="106"/>
      <c r="E9" s="106"/>
      <c r="F9" s="106"/>
      <c r="G9" s="106"/>
      <c r="H9" s="106"/>
    </row>
    <row r="10" spans="1:8" ht="26.25" customHeight="1" x14ac:dyDescent="0.3">
      <c r="A10" s="45" t="s">
        <v>377</v>
      </c>
      <c r="B10" s="45"/>
      <c r="C10" s="45"/>
      <c r="D10" s="45"/>
      <c r="E10" s="45" t="s">
        <v>0</v>
      </c>
      <c r="F10" s="45"/>
      <c r="G10" s="16" t="s">
        <v>4</v>
      </c>
      <c r="H10" s="16" t="s">
        <v>11</v>
      </c>
    </row>
    <row r="11" spans="1:8" s="24" customFormat="1" ht="72.75" customHeight="1" x14ac:dyDescent="0.25">
      <c r="A11" s="95" t="s">
        <v>254</v>
      </c>
      <c r="B11" s="96"/>
      <c r="C11" s="96"/>
      <c r="D11" s="97"/>
      <c r="E11" s="23"/>
      <c r="F11" s="18" t="s">
        <v>111</v>
      </c>
      <c r="G11" s="83" t="s">
        <v>255</v>
      </c>
      <c r="H11" s="9"/>
    </row>
    <row r="12" spans="1:8" s="24" customFormat="1" ht="72.75" customHeight="1" x14ac:dyDescent="0.25">
      <c r="A12" s="98"/>
      <c r="B12" s="99"/>
      <c r="C12" s="99"/>
      <c r="D12" s="100"/>
      <c r="E12" s="25"/>
      <c r="F12" s="18" t="s">
        <v>112</v>
      </c>
      <c r="G12" s="84"/>
      <c r="H12" s="9"/>
    </row>
    <row r="13" spans="1:8" s="24" customFormat="1" ht="72.75" customHeight="1" x14ac:dyDescent="0.25">
      <c r="A13" s="98"/>
      <c r="B13" s="99"/>
      <c r="C13" s="99"/>
      <c r="D13" s="100"/>
      <c r="E13" s="26"/>
      <c r="F13" s="18" t="s">
        <v>113</v>
      </c>
      <c r="G13" s="84"/>
      <c r="H13" s="9"/>
    </row>
    <row r="14" spans="1:8" s="24" customFormat="1" ht="72.75" customHeight="1" x14ac:dyDescent="0.25">
      <c r="A14" s="98"/>
      <c r="B14" s="99"/>
      <c r="C14" s="99"/>
      <c r="D14" s="100"/>
      <c r="E14" s="27"/>
      <c r="F14" s="18" t="s">
        <v>114</v>
      </c>
      <c r="G14" s="84"/>
      <c r="H14" s="9"/>
    </row>
    <row r="15" spans="1:8" s="24" customFormat="1" ht="72.75" customHeight="1" x14ac:dyDescent="0.25">
      <c r="A15" s="101"/>
      <c r="B15" s="102"/>
      <c r="C15" s="102"/>
      <c r="D15" s="103"/>
      <c r="E15" s="28"/>
      <c r="F15" s="18" t="s">
        <v>115</v>
      </c>
      <c r="G15" s="85"/>
      <c r="H15" s="9"/>
    </row>
    <row r="16" spans="1:8" ht="63" customHeight="1" x14ac:dyDescent="0.3">
      <c r="A16" s="43" t="s">
        <v>5</v>
      </c>
      <c r="B16" s="43"/>
      <c r="C16" s="43"/>
      <c r="D16" s="43"/>
      <c r="E16" s="43"/>
      <c r="F16" s="43"/>
      <c r="G16" s="43"/>
      <c r="H16" s="43"/>
    </row>
    <row r="17" spans="1:5" x14ac:dyDescent="0.3">
      <c r="A17" s="44"/>
      <c r="B17" s="44"/>
      <c r="C17" s="44"/>
      <c r="D17" s="44"/>
      <c r="E17" s="44"/>
    </row>
  </sheetData>
  <mergeCells count="14">
    <mergeCell ref="A16:H16"/>
    <mergeCell ref="A17:E17"/>
    <mergeCell ref="A8:G8"/>
    <mergeCell ref="A9:H9"/>
    <mergeCell ref="A10:D10"/>
    <mergeCell ref="E10:F10"/>
    <mergeCell ref="A11:D15"/>
    <mergeCell ref="G11:G15"/>
    <mergeCell ref="A2:B7"/>
    <mergeCell ref="C2:H3"/>
    <mergeCell ref="C4:H4"/>
    <mergeCell ref="C5:H5"/>
    <mergeCell ref="C6:H6"/>
    <mergeCell ref="C7:H7"/>
  </mergeCells>
  <printOptions horizontalCentered="1"/>
  <pageMargins left="0.51181102362204722" right="0.23622047244094491" top="0.19685039370078741" bottom="0.19685039370078741" header="0.11811023622047245" footer="0"/>
  <pageSetup scale="9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showGridLines="0" view="pageBreakPreview" zoomScaleNormal="90" zoomScaleSheetLayoutView="100" workbookViewId="0">
      <selection activeCell="G10" sqref="G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5703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3</v>
      </c>
      <c r="D5" s="40"/>
      <c r="E5" s="40"/>
      <c r="F5" s="40"/>
      <c r="G5" s="40"/>
      <c r="H5" s="40"/>
    </row>
    <row r="6" spans="1:8" ht="13.5" customHeight="1" x14ac:dyDescent="0.3">
      <c r="A6" s="48"/>
      <c r="B6" s="48"/>
      <c r="C6" s="42"/>
      <c r="D6" s="42"/>
      <c r="E6" s="42"/>
      <c r="F6" s="42"/>
      <c r="G6" s="42"/>
      <c r="H6" s="42"/>
    </row>
    <row r="7" spans="1:8" ht="30" customHeight="1" x14ac:dyDescent="0.3">
      <c r="A7" s="48"/>
      <c r="B7" s="48"/>
      <c r="C7" s="41"/>
      <c r="D7" s="41"/>
      <c r="E7" s="41"/>
      <c r="F7" s="41"/>
      <c r="G7" s="41"/>
      <c r="H7" s="41"/>
    </row>
    <row r="8" spans="1:8" ht="8.25" customHeight="1" x14ac:dyDescent="0.3">
      <c r="A8" s="46"/>
      <c r="B8" s="46"/>
      <c r="C8" s="46"/>
      <c r="D8" s="46"/>
      <c r="E8" s="46"/>
      <c r="F8" s="46"/>
      <c r="G8" s="46"/>
    </row>
    <row r="9" spans="1:8" ht="41.25" customHeight="1" x14ac:dyDescent="0.3">
      <c r="A9" s="49" t="s">
        <v>32</v>
      </c>
      <c r="B9" s="49"/>
      <c r="C9" s="49"/>
      <c r="D9" s="49"/>
      <c r="E9" s="49"/>
      <c r="F9" s="49"/>
      <c r="G9" s="49"/>
      <c r="H9" s="49"/>
    </row>
    <row r="10" spans="1:8" ht="26.25" customHeight="1" x14ac:dyDescent="0.3">
      <c r="A10" s="45" t="s">
        <v>377</v>
      </c>
      <c r="B10" s="45"/>
      <c r="C10" s="45"/>
      <c r="D10" s="45"/>
      <c r="E10" s="45" t="s">
        <v>0</v>
      </c>
      <c r="F10" s="45"/>
      <c r="G10" s="5" t="s">
        <v>4</v>
      </c>
      <c r="H10" s="5" t="s">
        <v>11</v>
      </c>
    </row>
    <row r="11" spans="1:8" ht="90.75" customHeight="1" x14ac:dyDescent="0.3">
      <c r="A11" s="51" t="s">
        <v>178</v>
      </c>
      <c r="B11" s="52"/>
      <c r="C11" s="52"/>
      <c r="D11" s="53"/>
      <c r="E11" s="2"/>
      <c r="F11" s="18" t="s">
        <v>364</v>
      </c>
      <c r="G11" s="83" t="s">
        <v>181</v>
      </c>
      <c r="H11" s="9"/>
    </row>
    <row r="12" spans="1:8" ht="90" customHeight="1" x14ac:dyDescent="0.3">
      <c r="A12" s="54"/>
      <c r="B12" s="55"/>
      <c r="C12" s="55"/>
      <c r="D12" s="56"/>
      <c r="E12" s="20"/>
      <c r="F12" s="22" t="s">
        <v>179</v>
      </c>
      <c r="G12" s="84"/>
      <c r="H12" s="9"/>
    </row>
    <row r="13" spans="1:8" ht="58.5" customHeight="1" x14ac:dyDescent="0.3">
      <c r="A13" s="54"/>
      <c r="B13" s="55"/>
      <c r="C13" s="55"/>
      <c r="D13" s="56"/>
      <c r="E13" s="3"/>
      <c r="F13" s="18" t="s">
        <v>169</v>
      </c>
      <c r="G13" s="84"/>
      <c r="H13" s="9"/>
    </row>
    <row r="14" spans="1:8" ht="57" customHeight="1" x14ac:dyDescent="0.3">
      <c r="A14" s="54"/>
      <c r="B14" s="55"/>
      <c r="C14" s="55"/>
      <c r="D14" s="56"/>
      <c r="E14" s="4"/>
      <c r="F14" s="31" t="s">
        <v>169</v>
      </c>
      <c r="G14" s="84"/>
      <c r="H14" s="9"/>
    </row>
    <row r="15" spans="1:8" ht="75" customHeight="1" x14ac:dyDescent="0.3">
      <c r="A15" s="57"/>
      <c r="B15" s="58"/>
      <c r="C15" s="58"/>
      <c r="D15" s="59"/>
      <c r="E15" s="21"/>
      <c r="F15" s="18" t="s">
        <v>180</v>
      </c>
      <c r="G15" s="85"/>
      <c r="H15" s="9"/>
    </row>
    <row r="16" spans="1:8" ht="51.75" customHeight="1" x14ac:dyDescent="0.3">
      <c r="A16" s="43" t="s">
        <v>5</v>
      </c>
      <c r="B16" s="43"/>
      <c r="C16" s="43"/>
      <c r="D16" s="43"/>
      <c r="E16" s="43"/>
      <c r="F16" s="43"/>
      <c r="G16" s="43"/>
      <c r="H16" s="43"/>
    </row>
    <row r="17" spans="1:5" x14ac:dyDescent="0.3">
      <c r="A17" s="44"/>
      <c r="B17" s="44"/>
      <c r="C17" s="44"/>
      <c r="D17" s="44"/>
      <c r="E17" s="44"/>
    </row>
  </sheetData>
  <mergeCells count="14">
    <mergeCell ref="C6:H6"/>
    <mergeCell ref="C7:H7"/>
    <mergeCell ref="A9:H9"/>
    <mergeCell ref="A16:H16"/>
    <mergeCell ref="A17:E17"/>
    <mergeCell ref="A2:B7"/>
    <mergeCell ref="A8:G8"/>
    <mergeCell ref="A10:D10"/>
    <mergeCell ref="E10:F10"/>
    <mergeCell ref="C2:H3"/>
    <mergeCell ref="C4:H4"/>
    <mergeCell ref="C5:H5"/>
    <mergeCell ref="A11:D15"/>
    <mergeCell ref="G11:G15"/>
  </mergeCells>
  <printOptions horizontalCentered="1"/>
  <pageMargins left="0.51181102362204722" right="0.23622047244094491" top="0.19685039370078741" bottom="0.19685039370078741" header="0.11811023622047245" footer="0"/>
  <pageSetup scale="9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view="pageBreakPreview" zoomScaleNormal="85"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5703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123</v>
      </c>
      <c r="D5" s="40"/>
      <c r="E5" s="40"/>
      <c r="F5" s="40"/>
      <c r="G5" s="40"/>
      <c r="H5" s="40"/>
    </row>
    <row r="6" spans="1:8" ht="13.5" customHeight="1" x14ac:dyDescent="0.3">
      <c r="A6" s="48"/>
      <c r="B6" s="48"/>
      <c r="C6" s="42"/>
      <c r="D6" s="42"/>
      <c r="E6" s="42"/>
      <c r="F6" s="42"/>
      <c r="G6" s="42"/>
      <c r="H6" s="42"/>
    </row>
    <row r="7" spans="1:8" ht="31.5" customHeight="1" x14ac:dyDescent="0.3">
      <c r="A7" s="48"/>
      <c r="B7" s="48"/>
      <c r="C7" s="104"/>
      <c r="D7" s="104"/>
      <c r="E7" s="104"/>
      <c r="F7" s="104"/>
      <c r="G7" s="104"/>
      <c r="H7" s="104"/>
    </row>
    <row r="8" spans="1:8" ht="8.25" customHeight="1" x14ac:dyDescent="0.3">
      <c r="A8" s="46"/>
      <c r="B8" s="46"/>
      <c r="C8" s="46"/>
      <c r="D8" s="46"/>
      <c r="E8" s="46"/>
      <c r="F8" s="46"/>
      <c r="G8" s="46"/>
    </row>
    <row r="9" spans="1:8" ht="41.25" customHeight="1" x14ac:dyDescent="0.3">
      <c r="A9" s="106" t="s">
        <v>116</v>
      </c>
      <c r="B9" s="106"/>
      <c r="C9" s="106"/>
      <c r="D9" s="106"/>
      <c r="E9" s="106"/>
      <c r="F9" s="106"/>
      <c r="G9" s="106"/>
      <c r="H9" s="106"/>
    </row>
    <row r="10" spans="1:8" ht="26.25" customHeight="1" x14ac:dyDescent="0.3">
      <c r="A10" s="45" t="s">
        <v>377</v>
      </c>
      <c r="B10" s="45"/>
      <c r="C10" s="45"/>
      <c r="D10" s="45"/>
      <c r="E10" s="45" t="s">
        <v>0</v>
      </c>
      <c r="F10" s="45"/>
      <c r="G10" s="16" t="s">
        <v>4</v>
      </c>
      <c r="H10" s="16" t="s">
        <v>11</v>
      </c>
    </row>
    <row r="11" spans="1:8" ht="58.5" customHeight="1" x14ac:dyDescent="0.3">
      <c r="A11" s="95" t="s">
        <v>28</v>
      </c>
      <c r="B11" s="96"/>
      <c r="C11" s="96"/>
      <c r="D11" s="97"/>
      <c r="E11" s="2"/>
      <c r="F11" s="18" t="s">
        <v>117</v>
      </c>
      <c r="G11" s="83" t="s">
        <v>253</v>
      </c>
      <c r="H11" s="9"/>
    </row>
    <row r="12" spans="1:8" ht="58.5" customHeight="1" x14ac:dyDescent="0.3">
      <c r="A12" s="98"/>
      <c r="B12" s="99"/>
      <c r="C12" s="99"/>
      <c r="D12" s="100"/>
      <c r="E12" s="20"/>
      <c r="F12" s="18" t="s">
        <v>118</v>
      </c>
      <c r="G12" s="84"/>
      <c r="H12" s="9"/>
    </row>
    <row r="13" spans="1:8" ht="58.5" customHeight="1" x14ac:dyDescent="0.3">
      <c r="A13" s="98"/>
      <c r="B13" s="99"/>
      <c r="C13" s="99"/>
      <c r="D13" s="100"/>
      <c r="E13" s="3"/>
      <c r="F13" s="18" t="s">
        <v>119</v>
      </c>
      <c r="G13" s="84"/>
      <c r="H13" s="9"/>
    </row>
    <row r="14" spans="1:8" ht="58.5" customHeight="1" x14ac:dyDescent="0.3">
      <c r="A14" s="98"/>
      <c r="B14" s="99"/>
      <c r="C14" s="99"/>
      <c r="D14" s="100"/>
      <c r="E14" s="4"/>
      <c r="F14" s="18" t="s">
        <v>120</v>
      </c>
      <c r="G14" s="84"/>
      <c r="H14" s="9"/>
    </row>
    <row r="15" spans="1:8" ht="58.5" customHeight="1" x14ac:dyDescent="0.3">
      <c r="A15" s="101"/>
      <c r="B15" s="102"/>
      <c r="C15" s="102"/>
      <c r="D15" s="103"/>
      <c r="E15" s="21"/>
      <c r="F15" s="18" t="s">
        <v>121</v>
      </c>
      <c r="G15" s="85"/>
      <c r="H15" s="9"/>
    </row>
    <row r="16" spans="1:8" ht="63" customHeight="1" x14ac:dyDescent="0.3">
      <c r="A16" s="43" t="s">
        <v>5</v>
      </c>
      <c r="B16" s="43"/>
      <c r="C16" s="43"/>
      <c r="D16" s="43"/>
      <c r="E16" s="43"/>
      <c r="F16" s="43"/>
      <c r="G16" s="43"/>
      <c r="H16" s="43"/>
    </row>
    <row r="17" spans="1:5" x14ac:dyDescent="0.3">
      <c r="A17" s="44"/>
      <c r="B17" s="44"/>
      <c r="C17" s="44"/>
      <c r="D17" s="44"/>
      <c r="E17" s="44"/>
    </row>
  </sheetData>
  <mergeCells count="14">
    <mergeCell ref="A16:H16"/>
    <mergeCell ref="A17:E17"/>
    <mergeCell ref="A8:G8"/>
    <mergeCell ref="A9:H9"/>
    <mergeCell ref="A10:D10"/>
    <mergeCell ref="E10:F10"/>
    <mergeCell ref="A11:D15"/>
    <mergeCell ref="G11:G15"/>
    <mergeCell ref="A2:B7"/>
    <mergeCell ref="C2:H3"/>
    <mergeCell ref="C4:H4"/>
    <mergeCell ref="C5:H5"/>
    <mergeCell ref="C6:H6"/>
    <mergeCell ref="C7:H7"/>
  </mergeCells>
  <printOptions horizontalCentered="1"/>
  <pageMargins left="0.51181102362204722" right="0.23622047244094491" top="0.19685039370078741" bottom="0.19685039370078741" header="0.11811023622047245" footer="0"/>
  <pageSetup scale="90" orientation="landscape" verticalDpi="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view="pageBreakPreview" zoomScaleNormal="85"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5703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123</v>
      </c>
      <c r="D5" s="40"/>
      <c r="E5" s="40"/>
      <c r="F5" s="40"/>
      <c r="G5" s="40"/>
      <c r="H5" s="40"/>
    </row>
    <row r="6" spans="1:8" ht="13.5" customHeight="1" x14ac:dyDescent="0.3">
      <c r="A6" s="48"/>
      <c r="B6" s="48"/>
      <c r="C6" s="42"/>
      <c r="D6" s="42"/>
      <c r="E6" s="42"/>
      <c r="F6" s="42"/>
      <c r="G6" s="42"/>
      <c r="H6" s="42"/>
    </row>
    <row r="7" spans="1:8" ht="31.5" customHeight="1" x14ac:dyDescent="0.3">
      <c r="A7" s="48"/>
      <c r="B7" s="48"/>
      <c r="C7" s="104"/>
      <c r="D7" s="104"/>
      <c r="E7" s="104"/>
      <c r="F7" s="104"/>
      <c r="G7" s="104"/>
      <c r="H7" s="104"/>
    </row>
    <row r="8" spans="1:8" ht="8.25" customHeight="1" x14ac:dyDescent="0.3">
      <c r="A8" s="46"/>
      <c r="B8" s="46"/>
      <c r="C8" s="46"/>
      <c r="D8" s="46"/>
      <c r="E8" s="46"/>
      <c r="F8" s="46"/>
      <c r="G8" s="46"/>
    </row>
    <row r="9" spans="1:8" ht="41.25" customHeight="1" x14ac:dyDescent="0.3">
      <c r="A9" s="106" t="s">
        <v>122</v>
      </c>
      <c r="B9" s="106"/>
      <c r="C9" s="106"/>
      <c r="D9" s="106"/>
      <c r="E9" s="106"/>
      <c r="F9" s="106"/>
      <c r="G9" s="106"/>
      <c r="H9" s="106"/>
    </row>
    <row r="10" spans="1:8" ht="26.25" customHeight="1" x14ac:dyDescent="0.3">
      <c r="A10" s="45" t="s">
        <v>377</v>
      </c>
      <c r="B10" s="45"/>
      <c r="C10" s="45"/>
      <c r="D10" s="45"/>
      <c r="E10" s="45" t="s">
        <v>0</v>
      </c>
      <c r="F10" s="45"/>
      <c r="G10" s="16" t="s">
        <v>4</v>
      </c>
      <c r="H10" s="16" t="s">
        <v>11</v>
      </c>
    </row>
    <row r="11" spans="1:8" ht="58.5" customHeight="1" x14ac:dyDescent="0.3">
      <c r="A11" s="95" t="s">
        <v>29</v>
      </c>
      <c r="B11" s="96"/>
      <c r="C11" s="96"/>
      <c r="D11" s="97"/>
      <c r="E11" s="2"/>
      <c r="F11" s="18" t="s">
        <v>256</v>
      </c>
      <c r="G11" s="83" t="s">
        <v>261</v>
      </c>
      <c r="H11" s="9"/>
    </row>
    <row r="12" spans="1:8" ht="58.5" customHeight="1" x14ac:dyDescent="0.3">
      <c r="A12" s="98"/>
      <c r="B12" s="99"/>
      <c r="C12" s="99"/>
      <c r="D12" s="100"/>
      <c r="E12" s="20"/>
      <c r="F12" s="18" t="s">
        <v>257</v>
      </c>
      <c r="G12" s="84"/>
      <c r="H12" s="9"/>
    </row>
    <row r="13" spans="1:8" ht="58.5" customHeight="1" x14ac:dyDescent="0.3">
      <c r="A13" s="98"/>
      <c r="B13" s="99"/>
      <c r="C13" s="99"/>
      <c r="D13" s="100"/>
      <c r="E13" s="3"/>
      <c r="F13" s="18" t="s">
        <v>258</v>
      </c>
      <c r="G13" s="84"/>
      <c r="H13" s="9"/>
    </row>
    <row r="14" spans="1:8" ht="58.5" customHeight="1" x14ac:dyDescent="0.3">
      <c r="A14" s="98"/>
      <c r="B14" s="99"/>
      <c r="C14" s="99"/>
      <c r="D14" s="100"/>
      <c r="E14" s="4"/>
      <c r="F14" s="18" t="s">
        <v>259</v>
      </c>
      <c r="G14" s="84"/>
      <c r="H14" s="9"/>
    </row>
    <row r="15" spans="1:8" ht="58.5" customHeight="1" x14ac:dyDescent="0.3">
      <c r="A15" s="101"/>
      <c r="B15" s="102"/>
      <c r="C15" s="102"/>
      <c r="D15" s="103"/>
      <c r="E15" s="21"/>
      <c r="F15" s="18" t="s">
        <v>260</v>
      </c>
      <c r="G15" s="85"/>
      <c r="H15" s="9"/>
    </row>
    <row r="16" spans="1:8" ht="63" customHeight="1" x14ac:dyDescent="0.3">
      <c r="A16" s="43" t="s">
        <v>5</v>
      </c>
      <c r="B16" s="43"/>
      <c r="C16" s="43"/>
      <c r="D16" s="43"/>
      <c r="E16" s="43"/>
      <c r="F16" s="43"/>
      <c r="G16" s="43"/>
      <c r="H16" s="43"/>
    </row>
    <row r="17" spans="1:5" x14ac:dyDescent="0.3">
      <c r="A17" s="44"/>
      <c r="B17" s="44"/>
      <c r="C17" s="44"/>
      <c r="D17" s="44"/>
      <c r="E17" s="44"/>
    </row>
  </sheetData>
  <mergeCells count="14">
    <mergeCell ref="A16:H16"/>
    <mergeCell ref="A17:E17"/>
    <mergeCell ref="A8:G8"/>
    <mergeCell ref="A9:H9"/>
    <mergeCell ref="A10:D10"/>
    <mergeCell ref="E10:F10"/>
    <mergeCell ref="A11:D15"/>
    <mergeCell ref="G11:G15"/>
    <mergeCell ref="A2:B7"/>
    <mergeCell ref="C2:H3"/>
    <mergeCell ref="C4:H4"/>
    <mergeCell ref="C5:H5"/>
    <mergeCell ref="C6:H6"/>
    <mergeCell ref="C7:H7"/>
  </mergeCells>
  <printOptions horizontalCentered="1"/>
  <pageMargins left="0.51181102362204722" right="0.23622047244094491" top="0.19685039370078741" bottom="0.19685039370078741" header="0.11811023622047245" footer="0"/>
  <pageSetup scale="90" orientation="landscape" verticalDpi="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H17"/>
  <sheetViews>
    <sheetView view="pageBreakPreview" zoomScaleNormal="100"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5703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123</v>
      </c>
      <c r="D5" s="40"/>
      <c r="E5" s="40"/>
      <c r="F5" s="40"/>
      <c r="G5" s="40"/>
      <c r="H5" s="40"/>
    </row>
    <row r="6" spans="1:8" ht="13.5" customHeight="1" x14ac:dyDescent="0.3">
      <c r="A6" s="48"/>
      <c r="B6" s="48"/>
      <c r="C6" s="42"/>
      <c r="D6" s="42"/>
      <c r="E6" s="42"/>
      <c r="F6" s="42"/>
      <c r="G6" s="42"/>
      <c r="H6" s="42"/>
    </row>
    <row r="7" spans="1:8" ht="31.5" customHeight="1" x14ac:dyDescent="0.3">
      <c r="A7" s="48"/>
      <c r="B7" s="48"/>
      <c r="C7" s="104"/>
      <c r="D7" s="104"/>
      <c r="E7" s="104"/>
      <c r="F7" s="104"/>
      <c r="G7" s="104"/>
      <c r="H7" s="104"/>
    </row>
    <row r="8" spans="1:8" ht="8.25" customHeight="1" x14ac:dyDescent="0.3">
      <c r="A8" s="46"/>
      <c r="B8" s="46"/>
      <c r="C8" s="46"/>
      <c r="D8" s="46"/>
      <c r="E8" s="46"/>
      <c r="F8" s="46"/>
      <c r="G8" s="46"/>
    </row>
    <row r="9" spans="1:8" ht="41.25" customHeight="1" x14ac:dyDescent="0.3">
      <c r="A9" s="106" t="s">
        <v>262</v>
      </c>
      <c r="B9" s="106"/>
      <c r="C9" s="106"/>
      <c r="D9" s="106"/>
      <c r="E9" s="106"/>
      <c r="F9" s="106"/>
      <c r="G9" s="106"/>
      <c r="H9" s="106"/>
    </row>
    <row r="10" spans="1:8" ht="26.25" customHeight="1" x14ac:dyDescent="0.3">
      <c r="A10" s="45" t="s">
        <v>377</v>
      </c>
      <c r="B10" s="45"/>
      <c r="C10" s="45"/>
      <c r="D10" s="45"/>
      <c r="E10" s="137"/>
      <c r="F10" s="139"/>
      <c r="G10" s="139"/>
      <c r="H10" s="138"/>
    </row>
    <row r="11" spans="1:8" ht="58.5" customHeight="1" x14ac:dyDescent="0.3">
      <c r="A11" s="108" t="s">
        <v>324</v>
      </c>
      <c r="B11" s="96"/>
      <c r="C11" s="96"/>
      <c r="D11" s="97"/>
      <c r="E11" s="125"/>
      <c r="F11" s="128"/>
      <c r="G11" s="129"/>
      <c r="H11" s="130"/>
    </row>
    <row r="12" spans="1:8" ht="58.5" customHeight="1" x14ac:dyDescent="0.3">
      <c r="A12" s="98"/>
      <c r="B12" s="99"/>
      <c r="C12" s="99"/>
      <c r="D12" s="100"/>
      <c r="E12" s="126"/>
      <c r="F12" s="131"/>
      <c r="G12" s="132"/>
      <c r="H12" s="133"/>
    </row>
    <row r="13" spans="1:8" ht="58.5" customHeight="1" x14ac:dyDescent="0.3">
      <c r="A13" s="98"/>
      <c r="B13" s="99"/>
      <c r="C13" s="99"/>
      <c r="D13" s="100"/>
      <c r="E13" s="126"/>
      <c r="F13" s="131"/>
      <c r="G13" s="132"/>
      <c r="H13" s="133"/>
    </row>
    <row r="14" spans="1:8" ht="58.5" customHeight="1" x14ac:dyDescent="0.3">
      <c r="A14" s="98"/>
      <c r="B14" s="99"/>
      <c r="C14" s="99"/>
      <c r="D14" s="100"/>
      <c r="E14" s="126"/>
      <c r="F14" s="131"/>
      <c r="G14" s="132"/>
      <c r="H14" s="133"/>
    </row>
    <row r="15" spans="1:8" ht="58.5" customHeight="1" x14ac:dyDescent="0.3">
      <c r="A15" s="101"/>
      <c r="B15" s="102"/>
      <c r="C15" s="102"/>
      <c r="D15" s="103"/>
      <c r="E15" s="127"/>
      <c r="F15" s="134"/>
      <c r="G15" s="135"/>
      <c r="H15" s="136"/>
    </row>
    <row r="16" spans="1:8" ht="63" customHeight="1" x14ac:dyDescent="0.3">
      <c r="A16" s="43" t="s">
        <v>5</v>
      </c>
      <c r="B16" s="43"/>
      <c r="C16" s="43"/>
      <c r="D16" s="43"/>
      <c r="E16" s="43"/>
      <c r="F16" s="43"/>
      <c r="G16" s="43"/>
      <c r="H16" s="43"/>
    </row>
    <row r="17" spans="1:5" x14ac:dyDescent="0.3">
      <c r="A17" s="44"/>
      <c r="B17" s="44"/>
      <c r="C17" s="44"/>
      <c r="D17" s="44"/>
      <c r="E17" s="44"/>
    </row>
  </sheetData>
  <mergeCells count="15">
    <mergeCell ref="A16:H16"/>
    <mergeCell ref="A17:E17"/>
    <mergeCell ref="A8:G8"/>
    <mergeCell ref="A9:H9"/>
    <mergeCell ref="A10:D10"/>
    <mergeCell ref="A11:D15"/>
    <mergeCell ref="F11:H15"/>
    <mergeCell ref="E11:E15"/>
    <mergeCell ref="E10:H10"/>
    <mergeCell ref="A2:B7"/>
    <mergeCell ref="C2:H3"/>
    <mergeCell ref="C4:H4"/>
    <mergeCell ref="C5:H5"/>
    <mergeCell ref="C6:H6"/>
    <mergeCell ref="C7:H7"/>
  </mergeCells>
  <printOptions horizontalCentered="1"/>
  <pageMargins left="0.51181102362204722" right="0.23622047244094491" top="0.19685039370078741" bottom="0.19685039370078741" header="0.11811023622047245" footer="0"/>
  <pageSetup scale="90" orientation="landscape" verticalDpi="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J22"/>
  <sheetViews>
    <sheetView view="pageBreakPreview" zoomScale="115" zoomScaleNormal="85" zoomScaleSheetLayoutView="115" workbookViewId="0">
      <selection activeCell="D11" sqref="D11"/>
    </sheetView>
  </sheetViews>
  <sheetFormatPr baseColWidth="10" defaultRowHeight="16.5" x14ac:dyDescent="0.3"/>
  <cols>
    <col min="1" max="1" width="17.28515625" style="1" customWidth="1"/>
    <col min="2" max="2" width="28.5703125" style="1" customWidth="1"/>
    <col min="3" max="3" width="65.5703125" style="1" customWidth="1"/>
    <col min="4" max="8" width="5.7109375" style="1" customWidth="1"/>
    <col min="9" max="9" width="12" style="1" customWidth="1"/>
    <col min="10" max="16384" width="11.42578125" style="1"/>
  </cols>
  <sheetData>
    <row r="2" spans="1:10" ht="13.5" customHeight="1" x14ac:dyDescent="0.3">
      <c r="A2" s="47"/>
      <c r="B2" s="50" t="s">
        <v>1</v>
      </c>
      <c r="C2" s="50"/>
      <c r="D2" s="50"/>
      <c r="E2" s="50"/>
      <c r="F2" s="50"/>
      <c r="G2" s="50"/>
      <c r="H2" s="50"/>
      <c r="I2" s="50"/>
      <c r="J2" s="8"/>
    </row>
    <row r="3" spans="1:10" ht="14.25" customHeight="1" x14ac:dyDescent="0.3">
      <c r="A3" s="47"/>
      <c r="B3" s="50"/>
      <c r="C3" s="50"/>
      <c r="D3" s="50"/>
      <c r="E3" s="50"/>
      <c r="F3" s="50"/>
      <c r="G3" s="50"/>
      <c r="H3" s="50"/>
      <c r="I3" s="50"/>
      <c r="J3" s="8"/>
    </row>
    <row r="4" spans="1:10" ht="11.25" customHeight="1" x14ac:dyDescent="0.3">
      <c r="A4" s="47"/>
      <c r="B4" s="50"/>
      <c r="C4" s="50"/>
      <c r="D4" s="50"/>
      <c r="E4" s="50"/>
      <c r="F4" s="50"/>
      <c r="G4" s="50"/>
      <c r="H4" s="50"/>
      <c r="I4" s="50"/>
      <c r="J4" s="8"/>
    </row>
    <row r="5" spans="1:10" ht="22.5" customHeight="1" x14ac:dyDescent="0.3">
      <c r="A5" s="47"/>
      <c r="B5" s="40" t="s">
        <v>123</v>
      </c>
      <c r="C5" s="40"/>
      <c r="D5" s="40"/>
      <c r="E5" s="40"/>
      <c r="F5" s="40"/>
      <c r="G5" s="40"/>
      <c r="H5" s="40"/>
      <c r="I5" s="40"/>
      <c r="J5" s="8"/>
    </row>
    <row r="6" spans="1:10" ht="13.5" customHeight="1" x14ac:dyDescent="0.3">
      <c r="A6" s="47"/>
      <c r="B6" s="63" t="s">
        <v>124</v>
      </c>
      <c r="C6" s="63"/>
      <c r="D6" s="63"/>
      <c r="E6" s="63"/>
      <c r="F6" s="63"/>
      <c r="G6" s="63"/>
      <c r="H6" s="63"/>
      <c r="I6" s="63"/>
      <c r="J6" s="8"/>
    </row>
    <row r="7" spans="1:10" ht="30" customHeight="1" x14ac:dyDescent="0.3">
      <c r="A7" s="47"/>
      <c r="B7" s="63"/>
      <c r="C7" s="63"/>
      <c r="D7" s="63"/>
      <c r="E7" s="63"/>
      <c r="F7" s="63"/>
      <c r="G7" s="63"/>
      <c r="H7" s="63"/>
      <c r="I7" s="63"/>
      <c r="J7" s="8"/>
    </row>
    <row r="8" spans="1:10" ht="8.25" customHeight="1" x14ac:dyDescent="0.3">
      <c r="A8" s="46"/>
      <c r="B8" s="46"/>
      <c r="C8" s="46"/>
      <c r="D8" s="46"/>
      <c r="E8" s="46"/>
      <c r="F8" s="46"/>
      <c r="G8" s="46"/>
      <c r="H8" s="46"/>
    </row>
    <row r="9" spans="1:10" ht="26.25" customHeight="1" x14ac:dyDescent="0.3">
      <c r="A9" s="45" t="s">
        <v>7</v>
      </c>
      <c r="B9" s="45"/>
      <c r="C9" s="45" t="s">
        <v>14</v>
      </c>
      <c r="D9" s="45" t="s">
        <v>0</v>
      </c>
      <c r="E9" s="45"/>
      <c r="F9" s="45"/>
      <c r="G9" s="45"/>
      <c r="H9" s="45"/>
      <c r="I9" s="62" t="s">
        <v>8</v>
      </c>
    </row>
    <row r="10" spans="1:10" ht="33" customHeight="1" x14ac:dyDescent="0.3">
      <c r="A10" s="45"/>
      <c r="B10" s="45"/>
      <c r="C10" s="45"/>
      <c r="D10" s="21"/>
      <c r="E10" s="4"/>
      <c r="F10" s="3"/>
      <c r="G10" s="20"/>
      <c r="H10" s="14"/>
      <c r="I10" s="62"/>
    </row>
    <row r="11" spans="1:10" s="24" customFormat="1" ht="148.5" customHeight="1" x14ac:dyDescent="0.25">
      <c r="A11" s="109" t="s">
        <v>127</v>
      </c>
      <c r="B11" s="109"/>
      <c r="C11" s="18" t="s">
        <v>126</v>
      </c>
      <c r="D11" s="11">
        <f>E.1.!H15</f>
        <v>0</v>
      </c>
      <c r="E11" s="11">
        <f>E.1.!H14</f>
        <v>0</v>
      </c>
      <c r="F11" s="11">
        <f>E.1.!H13</f>
        <v>0</v>
      </c>
      <c r="G11" s="11">
        <f>E.1.!H12</f>
        <v>0</v>
      </c>
      <c r="H11" s="11">
        <f>E.1.!H11</f>
        <v>0</v>
      </c>
      <c r="I11" s="9" t="str">
        <f>IF(D11="X",0,IF(E11="X",4,IF(F11="X",6,IF(G11="X",8,IF(H11="X",10," ")))))</f>
        <v xml:space="preserve"> </v>
      </c>
    </row>
    <row r="12" spans="1:10" s="24" customFormat="1" ht="128.25" customHeight="1" x14ac:dyDescent="0.25">
      <c r="A12" s="89" t="s">
        <v>128</v>
      </c>
      <c r="B12" s="90"/>
      <c r="C12" s="18" t="s">
        <v>240</v>
      </c>
      <c r="D12" s="11">
        <f>E.2.!H15</f>
        <v>0</v>
      </c>
      <c r="E12" s="11">
        <f>E.2.!H14</f>
        <v>0</v>
      </c>
      <c r="F12" s="11">
        <f>E.2.!H13</f>
        <v>0</v>
      </c>
      <c r="G12" s="11">
        <f>E.2.!H12</f>
        <v>0</v>
      </c>
      <c r="H12" s="11">
        <f>E.2.!H11</f>
        <v>0</v>
      </c>
      <c r="I12" s="9" t="str">
        <f t="shared" ref="I12:I20" si="0">IF(D12="X",0,IF(E12="X",4,IF(F12="X",6,IF(G12="X",8,IF(H12="X",10," ")))))</f>
        <v xml:space="preserve"> </v>
      </c>
    </row>
    <row r="13" spans="1:10" s="24" customFormat="1" ht="151.5" customHeight="1" x14ac:dyDescent="0.25">
      <c r="A13" s="89" t="s">
        <v>129</v>
      </c>
      <c r="B13" s="90"/>
      <c r="C13" s="18" t="s">
        <v>30</v>
      </c>
      <c r="D13" s="11">
        <f>E.3.!H15</f>
        <v>0</v>
      </c>
      <c r="E13" s="11">
        <f>E.3.!H14</f>
        <v>0</v>
      </c>
      <c r="F13" s="11">
        <f>E.3.!H13</f>
        <v>0</v>
      </c>
      <c r="G13" s="11">
        <f>E.3.!H12</f>
        <v>0</v>
      </c>
      <c r="H13" s="11">
        <f>E.3.!H11</f>
        <v>0</v>
      </c>
      <c r="I13" s="9" t="str">
        <f t="shared" si="0"/>
        <v xml:space="preserve"> </v>
      </c>
    </row>
    <row r="14" spans="1:10" s="24" customFormat="1" ht="184.5" customHeight="1" x14ac:dyDescent="0.25">
      <c r="A14" s="89" t="s">
        <v>130</v>
      </c>
      <c r="B14" s="90"/>
      <c r="C14" s="19" t="s">
        <v>315</v>
      </c>
      <c r="D14" s="34">
        <f>E.4.!H15</f>
        <v>0</v>
      </c>
      <c r="E14" s="34">
        <f>E.4.!H14</f>
        <v>0</v>
      </c>
      <c r="F14" s="34">
        <f>E.4.!H13</f>
        <v>0</v>
      </c>
      <c r="G14" s="34">
        <f>E.4.!H12</f>
        <v>0</v>
      </c>
      <c r="H14" s="34">
        <f>E.4.!H11</f>
        <v>0</v>
      </c>
      <c r="I14" s="9" t="str">
        <f t="shared" si="0"/>
        <v xml:space="preserve"> </v>
      </c>
    </row>
    <row r="15" spans="1:10" s="24" customFormat="1" ht="73.5" customHeight="1" x14ac:dyDescent="0.25">
      <c r="A15" s="109" t="s">
        <v>131</v>
      </c>
      <c r="B15" s="109"/>
      <c r="C15" s="33" t="s">
        <v>245</v>
      </c>
      <c r="D15" s="34">
        <f>E.5.!H15</f>
        <v>0</v>
      </c>
      <c r="E15" s="34">
        <f>E.5.!H14</f>
        <v>0</v>
      </c>
      <c r="F15" s="34">
        <f>E.5.!H13</f>
        <v>0</v>
      </c>
      <c r="G15" s="34">
        <f>E.5.!H12</f>
        <v>0</v>
      </c>
      <c r="H15" s="34">
        <f>E.5.!H11</f>
        <v>0</v>
      </c>
      <c r="I15" s="9" t="str">
        <f t="shared" si="0"/>
        <v xml:space="preserve"> </v>
      </c>
    </row>
    <row r="16" spans="1:10" s="24" customFormat="1" ht="121.5" customHeight="1" x14ac:dyDescent="0.25">
      <c r="A16" s="89" t="s">
        <v>132</v>
      </c>
      <c r="B16" s="90"/>
      <c r="C16" s="18" t="s">
        <v>316</v>
      </c>
      <c r="D16" s="11">
        <f>E.6.!H15</f>
        <v>0</v>
      </c>
      <c r="E16" s="11">
        <f>E.6.!H14</f>
        <v>0</v>
      </c>
      <c r="F16" s="11">
        <f>E.6.!H13</f>
        <v>0</v>
      </c>
      <c r="G16" s="11">
        <f>E.6.!H12</f>
        <v>0</v>
      </c>
      <c r="H16" s="11">
        <f>E.6.!H11</f>
        <v>0</v>
      </c>
      <c r="I16" s="9" t="str">
        <f t="shared" si="0"/>
        <v xml:space="preserve"> </v>
      </c>
    </row>
    <row r="17" spans="1:9" s="24" customFormat="1" ht="384.75" customHeight="1" x14ac:dyDescent="0.25">
      <c r="A17" s="89" t="s">
        <v>133</v>
      </c>
      <c r="B17" s="90"/>
      <c r="C17" s="39" t="s">
        <v>27</v>
      </c>
      <c r="D17" s="11">
        <f>E.7.!H15</f>
        <v>0</v>
      </c>
      <c r="E17" s="11">
        <f>E.7.!H14</f>
        <v>0</v>
      </c>
      <c r="F17" s="11">
        <f>E.7.!H13</f>
        <v>0</v>
      </c>
      <c r="G17" s="11">
        <f>E.7.!H12</f>
        <v>0</v>
      </c>
      <c r="H17" s="11">
        <f>E.7.!H11</f>
        <v>0</v>
      </c>
      <c r="I17" s="9" t="str">
        <f t="shared" si="0"/>
        <v xml:space="preserve"> </v>
      </c>
    </row>
    <row r="18" spans="1:9" s="24" customFormat="1" ht="69.75" customHeight="1" x14ac:dyDescent="0.25">
      <c r="A18" s="109" t="s">
        <v>134</v>
      </c>
      <c r="B18" s="109"/>
      <c r="C18" s="18" t="s">
        <v>317</v>
      </c>
      <c r="D18" s="11">
        <f>E.8.!H15</f>
        <v>0</v>
      </c>
      <c r="E18" s="11">
        <f>E.8.!H14</f>
        <v>0</v>
      </c>
      <c r="F18" s="11">
        <f>E.8.!H13</f>
        <v>0</v>
      </c>
      <c r="G18" s="11">
        <f>E.8.!H12</f>
        <v>0</v>
      </c>
      <c r="H18" s="11">
        <f>E.8.!H11</f>
        <v>0</v>
      </c>
      <c r="I18" s="9" t="str">
        <f t="shared" si="0"/>
        <v xml:space="preserve"> </v>
      </c>
    </row>
    <row r="19" spans="1:9" s="24" customFormat="1" ht="87" customHeight="1" x14ac:dyDescent="0.25">
      <c r="A19" s="89" t="s">
        <v>135</v>
      </c>
      <c r="B19" s="90"/>
      <c r="C19" s="18" t="s">
        <v>16</v>
      </c>
      <c r="D19" s="11">
        <f>E.9.!H15</f>
        <v>0</v>
      </c>
      <c r="E19" s="11">
        <f>E.9.!H14</f>
        <v>0</v>
      </c>
      <c r="F19" s="11">
        <f>E.9.!H13</f>
        <v>0</v>
      </c>
      <c r="G19" s="11">
        <f>E.9.!H12</f>
        <v>0</v>
      </c>
      <c r="H19" s="11">
        <f>E.9.!H11</f>
        <v>0</v>
      </c>
      <c r="I19" s="9" t="str">
        <f t="shared" si="0"/>
        <v xml:space="preserve"> </v>
      </c>
    </row>
    <row r="20" spans="1:9" s="24" customFormat="1" ht="64.5" customHeight="1" x14ac:dyDescent="0.25">
      <c r="A20" s="89" t="s">
        <v>136</v>
      </c>
      <c r="B20" s="90"/>
      <c r="C20" s="18" t="s">
        <v>318</v>
      </c>
      <c r="D20" s="11">
        <f>E.10.!H15</f>
        <v>0</v>
      </c>
      <c r="E20" s="11">
        <f>E.10.!H14</f>
        <v>0</v>
      </c>
      <c r="F20" s="11">
        <f>E.10.!H13</f>
        <v>0</v>
      </c>
      <c r="G20" s="11">
        <f>E.10.!H12</f>
        <v>0</v>
      </c>
      <c r="H20" s="11">
        <f>E.10.!H11</f>
        <v>0</v>
      </c>
      <c r="I20" s="9" t="str">
        <f t="shared" si="0"/>
        <v xml:space="preserve"> </v>
      </c>
    </row>
    <row r="21" spans="1:9" s="24" customFormat="1" ht="78" customHeight="1" x14ac:dyDescent="0.25">
      <c r="A21" s="60" t="s">
        <v>137</v>
      </c>
      <c r="B21" s="60"/>
      <c r="C21" s="18" t="s">
        <v>36</v>
      </c>
      <c r="D21" s="11"/>
      <c r="E21" s="11"/>
      <c r="F21" s="11"/>
      <c r="G21" s="11"/>
      <c r="H21" s="11"/>
      <c r="I21" s="15"/>
    </row>
    <row r="22" spans="1:9" ht="30" customHeight="1" x14ac:dyDescent="0.3">
      <c r="A22" s="61" t="s">
        <v>125</v>
      </c>
      <c r="B22" s="61"/>
      <c r="C22" s="61"/>
      <c r="D22" s="61"/>
      <c r="E22" s="61"/>
      <c r="F22" s="61"/>
      <c r="G22" s="61"/>
      <c r="H22" s="61"/>
      <c r="I22" s="10" t="e">
        <f>((I11*14)+(I12*10)+(I13*8)+(I14*6)+(I15*8)+(I16*14)+(I17*14)+(I18*8)+(I19*8)+(I20*10))/10</f>
        <v>#VALUE!</v>
      </c>
    </row>
  </sheetData>
  <mergeCells count="21">
    <mergeCell ref="A11:B11"/>
    <mergeCell ref="A15:B15"/>
    <mergeCell ref="A18:B18"/>
    <mergeCell ref="A21:B21"/>
    <mergeCell ref="A22:H22"/>
    <mergeCell ref="A12:B12"/>
    <mergeCell ref="A13:B13"/>
    <mergeCell ref="A14:B14"/>
    <mergeCell ref="A16:B16"/>
    <mergeCell ref="A17:B17"/>
    <mergeCell ref="A20:B20"/>
    <mergeCell ref="A19:B19"/>
    <mergeCell ref="A9:B10"/>
    <mergeCell ref="C9:C10"/>
    <mergeCell ref="D9:H9"/>
    <mergeCell ref="I9:I10"/>
    <mergeCell ref="A2:A7"/>
    <mergeCell ref="B2:I4"/>
    <mergeCell ref="B5:I5"/>
    <mergeCell ref="B6:I7"/>
    <mergeCell ref="A8:H8"/>
  </mergeCells>
  <conditionalFormatting sqref="I18">
    <cfRule type="cellIs" dxfId="104" priority="11" operator="equal">
      <formula>0</formula>
    </cfRule>
    <cfRule type="cellIs" dxfId="103" priority="12" operator="equal">
      <formula>4</formula>
    </cfRule>
    <cfRule type="cellIs" dxfId="102" priority="13" operator="equal">
      <formula>6</formula>
    </cfRule>
    <cfRule type="cellIs" dxfId="101" priority="14" operator="equal">
      <formula>8</formula>
    </cfRule>
    <cfRule type="cellIs" dxfId="100" priority="15" operator="equal">
      <formula>10</formula>
    </cfRule>
  </conditionalFormatting>
  <conditionalFormatting sqref="I19">
    <cfRule type="cellIs" dxfId="99" priority="6" operator="equal">
      <formula>0</formula>
    </cfRule>
    <cfRule type="cellIs" dxfId="98" priority="7" operator="equal">
      <formula>4</formula>
    </cfRule>
    <cfRule type="cellIs" dxfId="97" priority="8" operator="equal">
      <formula>6</formula>
    </cfRule>
    <cfRule type="cellIs" dxfId="96" priority="9" operator="equal">
      <formula>8</formula>
    </cfRule>
    <cfRule type="cellIs" dxfId="95" priority="10" operator="equal">
      <formula>10</formula>
    </cfRule>
  </conditionalFormatting>
  <conditionalFormatting sqref="I20">
    <cfRule type="cellIs" dxfId="94" priority="1" operator="equal">
      <formula>0</formula>
    </cfRule>
    <cfRule type="cellIs" dxfId="93" priority="2" operator="equal">
      <formula>4</formula>
    </cfRule>
    <cfRule type="cellIs" dxfId="92" priority="3" operator="equal">
      <formula>6</formula>
    </cfRule>
    <cfRule type="cellIs" dxfId="91" priority="4" operator="equal">
      <formula>8</formula>
    </cfRule>
    <cfRule type="cellIs" dxfId="90" priority="5" operator="equal">
      <formula>10</formula>
    </cfRule>
  </conditionalFormatting>
  <conditionalFormatting sqref="I11">
    <cfRule type="cellIs" dxfId="89" priority="46" operator="equal">
      <formula>0</formula>
    </cfRule>
    <cfRule type="cellIs" dxfId="88" priority="47" operator="equal">
      <formula>4</formula>
    </cfRule>
    <cfRule type="cellIs" dxfId="87" priority="48" operator="equal">
      <formula>6</formula>
    </cfRule>
    <cfRule type="cellIs" dxfId="86" priority="49" operator="equal">
      <formula>8</formula>
    </cfRule>
    <cfRule type="cellIs" dxfId="85" priority="50" operator="equal">
      <formula>10</formula>
    </cfRule>
  </conditionalFormatting>
  <conditionalFormatting sqref="I12">
    <cfRule type="cellIs" dxfId="84" priority="41" operator="equal">
      <formula>0</formula>
    </cfRule>
    <cfRule type="cellIs" dxfId="83" priority="42" operator="equal">
      <formula>4</formula>
    </cfRule>
    <cfRule type="cellIs" dxfId="82" priority="43" operator="equal">
      <formula>6</formula>
    </cfRule>
    <cfRule type="cellIs" dxfId="81" priority="44" operator="equal">
      <formula>8</formula>
    </cfRule>
    <cfRule type="cellIs" dxfId="80" priority="45" operator="equal">
      <formula>10</formula>
    </cfRule>
  </conditionalFormatting>
  <conditionalFormatting sqref="I13">
    <cfRule type="cellIs" dxfId="79" priority="36" operator="equal">
      <formula>0</formula>
    </cfRule>
    <cfRule type="cellIs" dxfId="78" priority="37" operator="equal">
      <formula>4</formula>
    </cfRule>
    <cfRule type="cellIs" dxfId="77" priority="38" operator="equal">
      <formula>6</formula>
    </cfRule>
    <cfRule type="cellIs" dxfId="76" priority="39" operator="equal">
      <formula>8</formula>
    </cfRule>
    <cfRule type="cellIs" dxfId="75" priority="40" operator="equal">
      <formula>10</formula>
    </cfRule>
  </conditionalFormatting>
  <conditionalFormatting sqref="I14">
    <cfRule type="cellIs" dxfId="74" priority="31" operator="equal">
      <formula>0</formula>
    </cfRule>
    <cfRule type="cellIs" dxfId="73" priority="32" operator="equal">
      <formula>4</formula>
    </cfRule>
    <cfRule type="cellIs" dxfId="72" priority="33" operator="equal">
      <formula>6</formula>
    </cfRule>
    <cfRule type="cellIs" dxfId="71" priority="34" operator="equal">
      <formula>8</formula>
    </cfRule>
    <cfRule type="cellIs" dxfId="70" priority="35" operator="equal">
      <formula>10</formula>
    </cfRule>
  </conditionalFormatting>
  <conditionalFormatting sqref="I15">
    <cfRule type="cellIs" dxfId="69" priority="26" operator="equal">
      <formula>0</formula>
    </cfRule>
    <cfRule type="cellIs" dxfId="68" priority="27" operator="equal">
      <formula>4</formula>
    </cfRule>
    <cfRule type="cellIs" dxfId="67" priority="28" operator="equal">
      <formula>6</formula>
    </cfRule>
    <cfRule type="cellIs" dxfId="66" priority="29" operator="equal">
      <formula>8</formula>
    </cfRule>
    <cfRule type="cellIs" dxfId="65" priority="30" operator="equal">
      <formula>10</formula>
    </cfRule>
  </conditionalFormatting>
  <conditionalFormatting sqref="I16">
    <cfRule type="cellIs" dxfId="64" priority="21" operator="equal">
      <formula>0</formula>
    </cfRule>
    <cfRule type="cellIs" dxfId="63" priority="22" operator="equal">
      <formula>4</formula>
    </cfRule>
    <cfRule type="cellIs" dxfId="62" priority="23" operator="equal">
      <formula>6</formula>
    </cfRule>
    <cfRule type="cellIs" dxfId="61" priority="24" operator="equal">
      <formula>8</formula>
    </cfRule>
    <cfRule type="cellIs" dxfId="60" priority="25" operator="equal">
      <formula>10</formula>
    </cfRule>
  </conditionalFormatting>
  <conditionalFormatting sqref="I17">
    <cfRule type="cellIs" dxfId="59" priority="16" operator="equal">
      <formula>0</formula>
    </cfRule>
    <cfRule type="cellIs" dxfId="58" priority="17" operator="equal">
      <formula>4</formula>
    </cfRule>
    <cfRule type="cellIs" dxfId="57" priority="18" operator="equal">
      <formula>6</formula>
    </cfRule>
    <cfRule type="cellIs" dxfId="56" priority="19" operator="equal">
      <formula>8</formula>
    </cfRule>
    <cfRule type="cellIs" dxfId="55" priority="20" operator="equal">
      <formula>10</formula>
    </cfRule>
  </conditionalFormatting>
  <dataValidations count="1">
    <dataValidation type="decimal" allowBlank="1" showInputMessage="1" showErrorMessage="1" sqref="D11:I21 I22">
      <formula1>0.001</formula1>
      <formula2>0.002</formula2>
    </dataValidation>
  </dataValidations>
  <pageMargins left="0.7" right="0.7" top="0.75" bottom="0.75" header="0.3" footer="0.3"/>
  <pageSetup scale="80" orientation="landscape" verticalDpi="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view="pageBreakPreview" zoomScaleNormal="85"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5703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138</v>
      </c>
      <c r="D5" s="40"/>
      <c r="E5" s="40"/>
      <c r="F5" s="40"/>
      <c r="G5" s="40"/>
      <c r="H5" s="40"/>
    </row>
    <row r="6" spans="1:8" ht="13.5" customHeight="1" x14ac:dyDescent="0.3">
      <c r="A6" s="48"/>
      <c r="B6" s="48"/>
      <c r="C6" s="42"/>
      <c r="D6" s="42"/>
      <c r="E6" s="42"/>
      <c r="F6" s="42"/>
      <c r="G6" s="42"/>
      <c r="H6" s="42"/>
    </row>
    <row r="7" spans="1:8" ht="31.5" customHeight="1" x14ac:dyDescent="0.3">
      <c r="A7" s="48"/>
      <c r="B7" s="48"/>
      <c r="C7" s="104"/>
      <c r="D7" s="104"/>
      <c r="E7" s="104"/>
      <c r="F7" s="104"/>
      <c r="G7" s="104"/>
      <c r="H7" s="104"/>
    </row>
    <row r="8" spans="1:8" ht="8.25" customHeight="1" x14ac:dyDescent="0.3">
      <c r="A8" s="46"/>
      <c r="B8" s="46"/>
      <c r="C8" s="46"/>
      <c r="D8" s="46"/>
      <c r="E8" s="46"/>
      <c r="F8" s="46"/>
      <c r="G8" s="46"/>
    </row>
    <row r="9" spans="1:8" ht="41.25" customHeight="1" x14ac:dyDescent="0.3">
      <c r="A9" s="106" t="s">
        <v>139</v>
      </c>
      <c r="B9" s="106"/>
      <c r="C9" s="106"/>
      <c r="D9" s="106"/>
      <c r="E9" s="106"/>
      <c r="F9" s="106"/>
      <c r="G9" s="106"/>
      <c r="H9" s="106"/>
    </row>
    <row r="10" spans="1:8" ht="26.25" customHeight="1" x14ac:dyDescent="0.3">
      <c r="A10" s="45" t="s">
        <v>377</v>
      </c>
      <c r="B10" s="45"/>
      <c r="C10" s="45"/>
      <c r="D10" s="45"/>
      <c r="E10" s="45" t="s">
        <v>0</v>
      </c>
      <c r="F10" s="45"/>
      <c r="G10" s="16" t="s">
        <v>4</v>
      </c>
      <c r="H10" s="16" t="s">
        <v>11</v>
      </c>
    </row>
    <row r="11" spans="1:8" ht="58.5" customHeight="1" x14ac:dyDescent="0.3">
      <c r="A11" s="95" t="s">
        <v>140</v>
      </c>
      <c r="B11" s="96"/>
      <c r="C11" s="96"/>
      <c r="D11" s="97"/>
      <c r="E11" s="2"/>
      <c r="F11" s="18" t="s">
        <v>263</v>
      </c>
      <c r="G11" s="83" t="s">
        <v>141</v>
      </c>
      <c r="H11" s="9"/>
    </row>
    <row r="12" spans="1:8" ht="58.5" customHeight="1" x14ac:dyDescent="0.3">
      <c r="A12" s="98"/>
      <c r="B12" s="99"/>
      <c r="C12" s="99"/>
      <c r="D12" s="100"/>
      <c r="E12" s="20"/>
      <c r="F12" s="18" t="s">
        <v>264</v>
      </c>
      <c r="G12" s="84"/>
      <c r="H12" s="9"/>
    </row>
    <row r="13" spans="1:8" ht="58.5" customHeight="1" x14ac:dyDescent="0.3">
      <c r="A13" s="98"/>
      <c r="B13" s="99"/>
      <c r="C13" s="99"/>
      <c r="D13" s="100"/>
      <c r="E13" s="3"/>
      <c r="F13" s="18" t="s">
        <v>265</v>
      </c>
      <c r="G13" s="84"/>
      <c r="H13" s="9"/>
    </row>
    <row r="14" spans="1:8" ht="58.5" customHeight="1" x14ac:dyDescent="0.3">
      <c r="A14" s="98"/>
      <c r="B14" s="99"/>
      <c r="C14" s="99"/>
      <c r="D14" s="100"/>
      <c r="E14" s="4"/>
      <c r="F14" s="31" t="s">
        <v>266</v>
      </c>
      <c r="G14" s="84"/>
      <c r="H14" s="9"/>
    </row>
    <row r="15" spans="1:8" ht="58.5" customHeight="1" x14ac:dyDescent="0.3">
      <c r="A15" s="101"/>
      <c r="B15" s="102"/>
      <c r="C15" s="102"/>
      <c r="D15" s="103"/>
      <c r="E15" s="21"/>
      <c r="F15" s="18" t="s">
        <v>267</v>
      </c>
      <c r="G15" s="85"/>
      <c r="H15" s="9"/>
    </row>
    <row r="16" spans="1:8" ht="63" customHeight="1" x14ac:dyDescent="0.3">
      <c r="A16" s="43" t="s">
        <v>5</v>
      </c>
      <c r="B16" s="43"/>
      <c r="C16" s="43"/>
      <c r="D16" s="43"/>
      <c r="E16" s="43"/>
      <c r="F16" s="43"/>
      <c r="G16" s="43"/>
      <c r="H16" s="43"/>
    </row>
    <row r="17" spans="1:5" x14ac:dyDescent="0.3">
      <c r="A17" s="44"/>
      <c r="B17" s="44"/>
      <c r="C17" s="44"/>
      <c r="D17" s="44"/>
      <c r="E17" s="44"/>
    </row>
  </sheetData>
  <mergeCells count="14">
    <mergeCell ref="A16:H16"/>
    <mergeCell ref="A17:E17"/>
    <mergeCell ref="A8:G8"/>
    <mergeCell ref="A9:H9"/>
    <mergeCell ref="A10:D10"/>
    <mergeCell ref="E10:F10"/>
    <mergeCell ref="A11:D15"/>
    <mergeCell ref="G11:G15"/>
    <mergeCell ref="A2:B7"/>
    <mergeCell ref="C2:H3"/>
    <mergeCell ref="C4:H4"/>
    <mergeCell ref="C5:H5"/>
    <mergeCell ref="C6:H6"/>
    <mergeCell ref="C7:H7"/>
  </mergeCells>
  <printOptions horizontalCentered="1"/>
  <pageMargins left="0.51181102362204722" right="0.23622047244094491" top="0.19685039370078741" bottom="0.19685039370078741" header="0.11811023622047245" footer="0"/>
  <pageSetup scale="90" orientation="landscape" verticalDpi="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view="pageBreakPreview" zoomScaleNormal="100"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5703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138</v>
      </c>
      <c r="D5" s="40"/>
      <c r="E5" s="40"/>
      <c r="F5" s="40"/>
      <c r="G5" s="40"/>
      <c r="H5" s="40"/>
    </row>
    <row r="6" spans="1:8" ht="13.5" customHeight="1" x14ac:dyDescent="0.3">
      <c r="A6" s="48"/>
      <c r="B6" s="48"/>
      <c r="C6" s="42"/>
      <c r="D6" s="42"/>
      <c r="E6" s="42"/>
      <c r="F6" s="42"/>
      <c r="G6" s="42"/>
      <c r="H6" s="42"/>
    </row>
    <row r="7" spans="1:8" ht="31.5" customHeight="1" x14ac:dyDescent="0.3">
      <c r="A7" s="48"/>
      <c r="B7" s="48"/>
      <c r="C7" s="104"/>
      <c r="D7" s="104"/>
      <c r="E7" s="104"/>
      <c r="F7" s="104"/>
      <c r="G7" s="104"/>
      <c r="H7" s="104"/>
    </row>
    <row r="8" spans="1:8" ht="8.25" customHeight="1" x14ac:dyDescent="0.3">
      <c r="A8" s="46"/>
      <c r="B8" s="46"/>
      <c r="C8" s="46"/>
      <c r="D8" s="46"/>
      <c r="E8" s="46"/>
      <c r="F8" s="46"/>
      <c r="G8" s="46"/>
    </row>
    <row r="9" spans="1:8" ht="41.25" customHeight="1" x14ac:dyDescent="0.3">
      <c r="A9" s="106" t="s">
        <v>142</v>
      </c>
      <c r="B9" s="106"/>
      <c r="C9" s="106"/>
      <c r="D9" s="106"/>
      <c r="E9" s="106"/>
      <c r="F9" s="106"/>
      <c r="G9" s="106"/>
      <c r="H9" s="106"/>
    </row>
    <row r="10" spans="1:8" ht="26.25" customHeight="1" x14ac:dyDescent="0.3">
      <c r="A10" s="45" t="s">
        <v>377</v>
      </c>
      <c r="B10" s="45"/>
      <c r="C10" s="45"/>
      <c r="D10" s="45"/>
      <c r="E10" s="45" t="s">
        <v>0</v>
      </c>
      <c r="F10" s="45"/>
      <c r="G10" s="16" t="s">
        <v>4</v>
      </c>
      <c r="H10" s="16" t="s">
        <v>11</v>
      </c>
    </row>
    <row r="11" spans="1:8" ht="58.5" customHeight="1" x14ac:dyDescent="0.3">
      <c r="A11" s="95" t="s">
        <v>143</v>
      </c>
      <c r="B11" s="96"/>
      <c r="C11" s="96"/>
      <c r="D11" s="97"/>
      <c r="E11" s="2"/>
      <c r="F11" s="18" t="s">
        <v>144</v>
      </c>
      <c r="G11" s="83" t="s">
        <v>147</v>
      </c>
      <c r="H11" s="9"/>
    </row>
    <row r="12" spans="1:8" ht="58.5" customHeight="1" x14ac:dyDescent="0.3">
      <c r="A12" s="98"/>
      <c r="B12" s="99"/>
      <c r="C12" s="99"/>
      <c r="D12" s="100"/>
      <c r="E12" s="20"/>
      <c r="F12" s="18" t="s">
        <v>145</v>
      </c>
      <c r="G12" s="84"/>
      <c r="H12" s="9"/>
    </row>
    <row r="13" spans="1:8" ht="58.5" customHeight="1" x14ac:dyDescent="0.3">
      <c r="A13" s="98"/>
      <c r="B13" s="99"/>
      <c r="C13" s="99"/>
      <c r="D13" s="100"/>
      <c r="E13" s="3"/>
      <c r="F13" s="18" t="s">
        <v>268</v>
      </c>
      <c r="G13" s="84"/>
      <c r="H13" s="9"/>
    </row>
    <row r="14" spans="1:8" ht="58.5" customHeight="1" x14ac:dyDescent="0.3">
      <c r="A14" s="98"/>
      <c r="B14" s="99"/>
      <c r="C14" s="99"/>
      <c r="D14" s="100"/>
      <c r="E14" s="4"/>
      <c r="F14" s="18" t="s">
        <v>169</v>
      </c>
      <c r="G14" s="84"/>
      <c r="H14" s="9"/>
    </row>
    <row r="15" spans="1:8" ht="58.5" customHeight="1" x14ac:dyDescent="0.3">
      <c r="A15" s="101"/>
      <c r="B15" s="102"/>
      <c r="C15" s="102"/>
      <c r="D15" s="103"/>
      <c r="E15" s="21"/>
      <c r="F15" s="18" t="s">
        <v>146</v>
      </c>
      <c r="G15" s="85"/>
      <c r="H15" s="9"/>
    </row>
    <row r="16" spans="1:8" ht="63" customHeight="1" x14ac:dyDescent="0.3">
      <c r="A16" s="43" t="s">
        <v>5</v>
      </c>
      <c r="B16" s="43"/>
      <c r="C16" s="43"/>
      <c r="D16" s="43"/>
      <c r="E16" s="43"/>
      <c r="F16" s="43"/>
      <c r="G16" s="43"/>
      <c r="H16" s="43"/>
    </row>
    <row r="17" spans="1:5" x14ac:dyDescent="0.3">
      <c r="A17" s="44"/>
      <c r="B17" s="44"/>
      <c r="C17" s="44"/>
      <c r="D17" s="44"/>
      <c r="E17" s="44"/>
    </row>
  </sheetData>
  <mergeCells count="14">
    <mergeCell ref="A16:H16"/>
    <mergeCell ref="A17:E17"/>
    <mergeCell ref="A8:G8"/>
    <mergeCell ref="A9:H9"/>
    <mergeCell ref="A10:D10"/>
    <mergeCell ref="E10:F10"/>
    <mergeCell ref="A11:D15"/>
    <mergeCell ref="G11:G15"/>
    <mergeCell ref="A2:B7"/>
    <mergeCell ref="C2:H3"/>
    <mergeCell ref="C4:H4"/>
    <mergeCell ref="C5:H5"/>
    <mergeCell ref="C6:H6"/>
    <mergeCell ref="C7:H7"/>
  </mergeCells>
  <printOptions horizontalCentered="1"/>
  <pageMargins left="0.51181102362204722" right="0.23622047244094491" top="0.19685039370078741" bottom="0.19685039370078741" header="0.11811023622047245" footer="0"/>
  <pageSetup scale="90" orientation="landscape" verticalDpi="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38"/>
  <sheetViews>
    <sheetView view="pageBreakPreview" zoomScaleNormal="100"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5703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40" t="s">
        <v>138</v>
      </c>
      <c r="D5" s="40"/>
      <c r="E5" s="40"/>
      <c r="F5" s="40"/>
      <c r="G5" s="40"/>
      <c r="H5" s="40"/>
    </row>
    <row r="6" spans="1:8" ht="13.5" customHeight="1" x14ac:dyDescent="0.3">
      <c r="A6" s="48"/>
      <c r="B6" s="48"/>
      <c r="C6" s="42"/>
      <c r="D6" s="42"/>
      <c r="E6" s="42"/>
      <c r="F6" s="42"/>
      <c r="G6" s="42"/>
      <c r="H6" s="42"/>
    </row>
    <row r="7" spans="1:8" ht="31.5" customHeight="1" x14ac:dyDescent="0.3">
      <c r="A7" s="48"/>
      <c r="B7" s="48"/>
      <c r="C7" s="104"/>
      <c r="D7" s="104"/>
      <c r="E7" s="104"/>
      <c r="F7" s="104"/>
      <c r="G7" s="104"/>
      <c r="H7" s="104"/>
    </row>
    <row r="8" spans="1:8" ht="8.25" customHeight="1" x14ac:dyDescent="0.3">
      <c r="A8" s="46"/>
      <c r="B8" s="46"/>
      <c r="C8" s="46"/>
      <c r="D8" s="46"/>
      <c r="E8" s="46"/>
      <c r="F8" s="46"/>
      <c r="G8" s="46"/>
    </row>
    <row r="9" spans="1:8" ht="41.25" customHeight="1" x14ac:dyDescent="0.3">
      <c r="A9" s="106" t="s">
        <v>148</v>
      </c>
      <c r="B9" s="106"/>
      <c r="C9" s="106"/>
      <c r="D9" s="106"/>
      <c r="E9" s="106"/>
      <c r="F9" s="106"/>
      <c r="G9" s="106"/>
      <c r="H9" s="106"/>
    </row>
    <row r="10" spans="1:8" ht="26.25" customHeight="1" x14ac:dyDescent="0.3">
      <c r="A10" s="45" t="s">
        <v>377</v>
      </c>
      <c r="B10" s="45"/>
      <c r="C10" s="45"/>
      <c r="D10" s="45"/>
      <c r="E10" s="45" t="s">
        <v>0</v>
      </c>
      <c r="F10" s="45"/>
      <c r="G10" s="16" t="s">
        <v>4</v>
      </c>
      <c r="H10" s="16" t="s">
        <v>11</v>
      </c>
    </row>
    <row r="11" spans="1:8" ht="58.5" customHeight="1" x14ac:dyDescent="0.3">
      <c r="A11" s="95" t="s">
        <v>149</v>
      </c>
      <c r="B11" s="96"/>
      <c r="C11" s="96"/>
      <c r="D11" s="97"/>
      <c r="E11" s="2"/>
      <c r="F11" s="18" t="s">
        <v>150</v>
      </c>
      <c r="G11" s="83" t="s">
        <v>153</v>
      </c>
      <c r="H11" s="9"/>
    </row>
    <row r="12" spans="1:8" ht="58.5" customHeight="1" x14ac:dyDescent="0.3">
      <c r="A12" s="98"/>
      <c r="B12" s="99"/>
      <c r="C12" s="99"/>
      <c r="D12" s="100"/>
      <c r="E12" s="20"/>
      <c r="F12" s="18" t="s">
        <v>151</v>
      </c>
      <c r="G12" s="84"/>
      <c r="H12" s="9"/>
    </row>
    <row r="13" spans="1:8" ht="58.5" customHeight="1" x14ac:dyDescent="0.3">
      <c r="A13" s="98"/>
      <c r="B13" s="99"/>
      <c r="C13" s="99"/>
      <c r="D13" s="100"/>
      <c r="E13" s="3"/>
      <c r="F13" s="18" t="s">
        <v>152</v>
      </c>
      <c r="G13" s="84"/>
      <c r="H13" s="9"/>
    </row>
    <row r="14" spans="1:8" ht="58.5" customHeight="1" x14ac:dyDescent="0.3">
      <c r="A14" s="98"/>
      <c r="B14" s="99"/>
      <c r="C14" s="99"/>
      <c r="D14" s="100"/>
      <c r="E14" s="4"/>
      <c r="F14" s="18" t="s">
        <v>269</v>
      </c>
      <c r="G14" s="84"/>
      <c r="H14" s="9"/>
    </row>
    <row r="15" spans="1:8" ht="58.5" customHeight="1" x14ac:dyDescent="0.3">
      <c r="A15" s="101"/>
      <c r="B15" s="102"/>
      <c r="C15" s="102"/>
      <c r="D15" s="103"/>
      <c r="E15" s="21"/>
      <c r="F15" s="18" t="s">
        <v>270</v>
      </c>
      <c r="G15" s="85"/>
      <c r="H15" s="9"/>
    </row>
    <row r="16" spans="1:8" ht="63" customHeight="1" x14ac:dyDescent="0.3">
      <c r="A16" s="43" t="s">
        <v>5</v>
      </c>
      <c r="B16" s="43"/>
      <c r="C16" s="43"/>
      <c r="D16" s="43"/>
      <c r="E16" s="43"/>
      <c r="F16" s="43"/>
      <c r="G16" s="43"/>
      <c r="H16" s="43"/>
    </row>
    <row r="17" spans="1:5" x14ac:dyDescent="0.3">
      <c r="A17" s="44"/>
      <c r="B17" s="44"/>
      <c r="C17" s="44"/>
      <c r="D17" s="44"/>
      <c r="E17" s="44"/>
    </row>
    <row r="38" spans="23:23" x14ac:dyDescent="0.3">
      <c r="W38" s="1" t="s">
        <v>271</v>
      </c>
    </row>
  </sheetData>
  <mergeCells count="14">
    <mergeCell ref="A16:H16"/>
    <mergeCell ref="A17:E17"/>
    <mergeCell ref="A8:G8"/>
    <mergeCell ref="A9:H9"/>
    <mergeCell ref="A10:D10"/>
    <mergeCell ref="E10:F10"/>
    <mergeCell ref="A11:D15"/>
    <mergeCell ref="G11:G15"/>
    <mergeCell ref="A2:B7"/>
    <mergeCell ref="C2:H3"/>
    <mergeCell ref="C4:H4"/>
    <mergeCell ref="C5:H5"/>
    <mergeCell ref="C6:H6"/>
    <mergeCell ref="C7:H7"/>
  </mergeCells>
  <printOptions horizontalCentered="1"/>
  <pageMargins left="0.51181102362204722" right="0.23622047244094491" top="0.19685039370078741" bottom="0.19685039370078741" header="0.11811023622047245" footer="0"/>
  <pageSetup scale="90" orientation="landscape" verticalDpi="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J14"/>
  <sheetViews>
    <sheetView view="pageBreakPreview" zoomScale="115" zoomScaleNormal="70" zoomScaleSheetLayoutView="115" workbookViewId="0">
      <selection activeCell="I12" sqref="I12"/>
    </sheetView>
  </sheetViews>
  <sheetFormatPr baseColWidth="10" defaultRowHeight="16.5" x14ac:dyDescent="0.3"/>
  <cols>
    <col min="1" max="1" width="17.28515625" style="1" customWidth="1"/>
    <col min="2" max="2" width="28.5703125" style="1" customWidth="1"/>
    <col min="3" max="3" width="65.5703125" style="1" customWidth="1"/>
    <col min="4" max="8" width="5.7109375" style="1" customWidth="1"/>
    <col min="9" max="9" width="12" style="1" customWidth="1"/>
    <col min="10" max="16384" width="11.42578125" style="1"/>
  </cols>
  <sheetData>
    <row r="2" spans="1:10" ht="13.5" customHeight="1" x14ac:dyDescent="0.3">
      <c r="A2" s="47"/>
      <c r="B2" s="50" t="s">
        <v>1</v>
      </c>
      <c r="C2" s="50"/>
      <c r="D2" s="50"/>
      <c r="E2" s="50"/>
      <c r="F2" s="50"/>
      <c r="G2" s="50"/>
      <c r="H2" s="50"/>
      <c r="I2" s="50"/>
      <c r="J2" s="8"/>
    </row>
    <row r="3" spans="1:10" ht="14.25" customHeight="1" x14ac:dyDescent="0.3">
      <c r="A3" s="47"/>
      <c r="B3" s="50"/>
      <c r="C3" s="50"/>
      <c r="D3" s="50"/>
      <c r="E3" s="50"/>
      <c r="F3" s="50"/>
      <c r="G3" s="50"/>
      <c r="H3" s="50"/>
      <c r="I3" s="50"/>
      <c r="J3" s="8"/>
    </row>
    <row r="4" spans="1:10" ht="11.25" customHeight="1" x14ac:dyDescent="0.3">
      <c r="A4" s="47"/>
      <c r="B4" s="50"/>
      <c r="C4" s="50"/>
      <c r="D4" s="50"/>
      <c r="E4" s="50"/>
      <c r="F4" s="50"/>
      <c r="G4" s="50"/>
      <c r="H4" s="50"/>
      <c r="I4" s="50"/>
      <c r="J4" s="8"/>
    </row>
    <row r="5" spans="1:10" ht="22.5" customHeight="1" x14ac:dyDescent="0.3">
      <c r="A5" s="47"/>
      <c r="B5" s="40" t="s">
        <v>138</v>
      </c>
      <c r="C5" s="40"/>
      <c r="D5" s="40"/>
      <c r="E5" s="40"/>
      <c r="F5" s="40"/>
      <c r="G5" s="40"/>
      <c r="H5" s="40"/>
      <c r="I5" s="40"/>
      <c r="J5" s="8"/>
    </row>
    <row r="6" spans="1:10" ht="13.5" customHeight="1" x14ac:dyDescent="0.3">
      <c r="A6" s="47"/>
      <c r="B6" s="63" t="s">
        <v>155</v>
      </c>
      <c r="C6" s="63"/>
      <c r="D6" s="63"/>
      <c r="E6" s="63"/>
      <c r="F6" s="63"/>
      <c r="G6" s="63"/>
      <c r="H6" s="63"/>
      <c r="I6" s="63"/>
      <c r="J6" s="8"/>
    </row>
    <row r="7" spans="1:10" ht="30" customHeight="1" x14ac:dyDescent="0.3">
      <c r="A7" s="47"/>
      <c r="B7" s="63"/>
      <c r="C7" s="63"/>
      <c r="D7" s="63"/>
      <c r="E7" s="63"/>
      <c r="F7" s="63"/>
      <c r="G7" s="63"/>
      <c r="H7" s="63"/>
      <c r="I7" s="63"/>
      <c r="J7" s="8"/>
    </row>
    <row r="8" spans="1:10" ht="8.25" customHeight="1" x14ac:dyDescent="0.3">
      <c r="A8" s="46"/>
      <c r="B8" s="46"/>
      <c r="C8" s="46"/>
      <c r="D8" s="46"/>
      <c r="E8" s="46"/>
      <c r="F8" s="46"/>
      <c r="G8" s="46"/>
      <c r="H8" s="46"/>
    </row>
    <row r="9" spans="1:10" ht="26.25" customHeight="1" x14ac:dyDescent="0.3">
      <c r="A9" s="45" t="s">
        <v>7</v>
      </c>
      <c r="B9" s="45"/>
      <c r="C9" s="45" t="s">
        <v>14</v>
      </c>
      <c r="D9" s="45" t="s">
        <v>0</v>
      </c>
      <c r="E9" s="45"/>
      <c r="F9" s="45"/>
      <c r="G9" s="45"/>
      <c r="H9" s="45"/>
      <c r="I9" s="62" t="s">
        <v>8</v>
      </c>
    </row>
    <row r="10" spans="1:10" ht="28.5" customHeight="1" x14ac:dyDescent="0.3">
      <c r="A10" s="45"/>
      <c r="B10" s="45"/>
      <c r="C10" s="45"/>
      <c r="D10" s="21"/>
      <c r="E10" s="4"/>
      <c r="F10" s="3"/>
      <c r="G10" s="20"/>
      <c r="H10" s="14"/>
      <c r="I10" s="62"/>
    </row>
    <row r="11" spans="1:10" s="24" customFormat="1" ht="209.25" customHeight="1" x14ac:dyDescent="0.25">
      <c r="A11" s="109" t="s">
        <v>157</v>
      </c>
      <c r="B11" s="109"/>
      <c r="C11" s="18" t="s">
        <v>20</v>
      </c>
      <c r="D11" s="11">
        <f>F.1.!H15</f>
        <v>0</v>
      </c>
      <c r="E11" s="11">
        <f>F.1.!H14</f>
        <v>0</v>
      </c>
      <c r="F11" s="11">
        <f>F.1.!H13</f>
        <v>0</v>
      </c>
      <c r="G11" s="11">
        <f>F.1.!H12</f>
        <v>0</v>
      </c>
      <c r="H11" s="11">
        <f>F.1.!H11</f>
        <v>0</v>
      </c>
      <c r="I11" s="9" t="str">
        <f>IF(D11="X",0,IF(E11="X",4,IF(F11="X",6,IF(G11="X",8,IF(H11="X",10," ")))))</f>
        <v xml:space="preserve"> </v>
      </c>
    </row>
    <row r="12" spans="1:10" s="24" customFormat="1" ht="118.5" customHeight="1" x14ac:dyDescent="0.25">
      <c r="A12" s="89" t="s">
        <v>158</v>
      </c>
      <c r="B12" s="90"/>
      <c r="C12" s="19" t="s">
        <v>319</v>
      </c>
      <c r="D12" s="11">
        <f>F.2.!H15</f>
        <v>0</v>
      </c>
      <c r="E12" s="11"/>
      <c r="F12" s="11">
        <f>F.2.!H13</f>
        <v>0</v>
      </c>
      <c r="G12" s="11">
        <f>F.2.!H12</f>
        <v>0</v>
      </c>
      <c r="H12" s="11">
        <f>F.2.!H11</f>
        <v>0</v>
      </c>
      <c r="I12" s="9" t="str">
        <f t="shared" ref="I12:I13" si="0">IF(D12="X",0,IF(E12="X",4,IF(F12="X",6,IF(G12="X",8,IF(H12="X",10," ")))))</f>
        <v xml:space="preserve"> </v>
      </c>
    </row>
    <row r="13" spans="1:10" s="24" customFormat="1" ht="90.75" customHeight="1" x14ac:dyDescent="0.25">
      <c r="A13" s="109" t="s">
        <v>159</v>
      </c>
      <c r="B13" s="109"/>
      <c r="C13" s="18" t="s">
        <v>156</v>
      </c>
      <c r="D13" s="11">
        <f>F.3.!H15</f>
        <v>0</v>
      </c>
      <c r="E13" s="11">
        <f>F.3.!H14</f>
        <v>0</v>
      </c>
      <c r="F13" s="11">
        <f>F.3.!H13</f>
        <v>0</v>
      </c>
      <c r="G13" s="11">
        <f>F.3.!H12</f>
        <v>0</v>
      </c>
      <c r="H13" s="11">
        <f>F.3.!H11</f>
        <v>0</v>
      </c>
      <c r="I13" s="9" t="str">
        <f t="shared" si="0"/>
        <v xml:space="preserve"> </v>
      </c>
    </row>
    <row r="14" spans="1:10" ht="30" customHeight="1" x14ac:dyDescent="0.3">
      <c r="A14" s="61" t="s">
        <v>154</v>
      </c>
      <c r="B14" s="61"/>
      <c r="C14" s="61"/>
      <c r="D14" s="61"/>
      <c r="E14" s="61"/>
      <c r="F14" s="61"/>
      <c r="G14" s="61"/>
      <c r="H14" s="61"/>
      <c r="I14" s="10" t="e">
        <f>((I11*50)+(I12*30)+(I13*20))/10</f>
        <v>#VALUE!</v>
      </c>
    </row>
  </sheetData>
  <mergeCells count="13">
    <mergeCell ref="A14:H14"/>
    <mergeCell ref="A11:B11"/>
    <mergeCell ref="A12:B12"/>
    <mergeCell ref="A13:B13"/>
    <mergeCell ref="A2:A7"/>
    <mergeCell ref="B2:I4"/>
    <mergeCell ref="B5:I5"/>
    <mergeCell ref="B6:I7"/>
    <mergeCell ref="A8:H8"/>
    <mergeCell ref="A9:B10"/>
    <mergeCell ref="C9:C10"/>
    <mergeCell ref="D9:H9"/>
    <mergeCell ref="I9:I10"/>
  </mergeCells>
  <conditionalFormatting sqref="I11:I13">
    <cfRule type="cellIs" dxfId="54" priority="11" operator="equal">
      <formula>0</formula>
    </cfRule>
    <cfRule type="cellIs" dxfId="53" priority="12" operator="equal">
      <formula>4</formula>
    </cfRule>
    <cfRule type="cellIs" dxfId="52" priority="13" operator="equal">
      <formula>6</formula>
    </cfRule>
    <cfRule type="cellIs" dxfId="51" priority="14" operator="equal">
      <formula>8</formula>
    </cfRule>
    <cfRule type="cellIs" dxfId="50" priority="15" operator="equal">
      <formula>10</formula>
    </cfRule>
  </conditionalFormatting>
  <dataValidations count="1">
    <dataValidation type="decimal" allowBlank="1" showInputMessage="1" showErrorMessage="1" sqref="D11:I13 I14">
      <formula1>0.001</formula1>
      <formula2>0.002</formula2>
    </dataValidation>
  </dataValidations>
  <pageMargins left="0.7" right="0.7" top="0.75" bottom="0.75" header="0.3" footer="0.3"/>
  <pageSetup scale="80" orientation="landscape" verticalDpi="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00"/>
  </sheetPr>
  <dimension ref="A1:I17"/>
  <sheetViews>
    <sheetView view="pageBreakPreview" zoomScale="115" zoomScaleNormal="115" zoomScaleSheetLayoutView="115" workbookViewId="0">
      <selection activeCell="A9" sqref="A9:F10"/>
    </sheetView>
  </sheetViews>
  <sheetFormatPr baseColWidth="10" defaultRowHeight="15" x14ac:dyDescent="0.25"/>
  <cols>
    <col min="7" max="8" width="11.85546875" customWidth="1"/>
    <col min="9" max="9" width="13.7109375" bestFit="1" customWidth="1"/>
  </cols>
  <sheetData>
    <row r="1" spans="1:9" ht="16.5" x14ac:dyDescent="0.3">
      <c r="A1" s="1"/>
      <c r="B1" s="1"/>
      <c r="C1" s="1"/>
      <c r="D1" s="1"/>
      <c r="E1" s="1"/>
      <c r="F1" s="1"/>
      <c r="G1" s="1"/>
      <c r="H1" s="1"/>
      <c r="I1" s="1"/>
    </row>
    <row r="2" spans="1:9" x14ac:dyDescent="0.25">
      <c r="A2" s="47"/>
      <c r="B2" s="50" t="s">
        <v>363</v>
      </c>
      <c r="C2" s="50"/>
      <c r="D2" s="50"/>
      <c r="E2" s="50"/>
      <c r="F2" s="50"/>
      <c r="G2" s="50"/>
      <c r="H2" s="50"/>
      <c r="I2" s="50"/>
    </row>
    <row r="3" spans="1:9" x14ac:dyDescent="0.25">
      <c r="A3" s="47"/>
      <c r="B3" s="50"/>
      <c r="C3" s="50"/>
      <c r="D3" s="50"/>
      <c r="E3" s="50"/>
      <c r="F3" s="50"/>
      <c r="G3" s="50"/>
      <c r="H3" s="50"/>
      <c r="I3" s="50"/>
    </row>
    <row r="4" spans="1:9" x14ac:dyDescent="0.25">
      <c r="A4" s="47"/>
      <c r="B4" s="50"/>
      <c r="C4" s="50"/>
      <c r="D4" s="50"/>
      <c r="E4" s="50"/>
      <c r="F4" s="50"/>
      <c r="G4" s="50"/>
      <c r="H4" s="50"/>
      <c r="I4" s="50"/>
    </row>
    <row r="5" spans="1:9" ht="16.5" x14ac:dyDescent="0.25">
      <c r="A5" s="47"/>
      <c r="B5" s="160" t="s">
        <v>325</v>
      </c>
      <c r="C5" s="160"/>
      <c r="D5" s="160"/>
      <c r="E5" s="160"/>
      <c r="F5" s="160"/>
      <c r="G5" s="160"/>
      <c r="H5" s="160"/>
      <c r="I5" s="160"/>
    </row>
    <row r="6" spans="1:9" x14ac:dyDescent="0.25">
      <c r="A6" s="47"/>
      <c r="B6" s="160" t="s">
        <v>326</v>
      </c>
      <c r="C6" s="160"/>
      <c r="D6" s="160"/>
      <c r="E6" s="160"/>
      <c r="F6" s="160"/>
      <c r="G6" s="160"/>
      <c r="H6" s="160"/>
      <c r="I6" s="160"/>
    </row>
    <row r="7" spans="1:9" x14ac:dyDescent="0.25">
      <c r="A7" s="47"/>
      <c r="B7" s="160"/>
      <c r="C7" s="160"/>
      <c r="D7" s="160"/>
      <c r="E7" s="160"/>
      <c r="F7" s="160"/>
      <c r="G7" s="160"/>
      <c r="H7" s="160"/>
      <c r="I7" s="160"/>
    </row>
    <row r="8" spans="1:9" ht="16.5" x14ac:dyDescent="0.3">
      <c r="A8" s="46"/>
      <c r="B8" s="46"/>
      <c r="C8" s="46"/>
      <c r="D8" s="46"/>
      <c r="E8" s="46"/>
      <c r="F8" s="46"/>
      <c r="G8" s="46"/>
      <c r="H8" s="46"/>
      <c r="I8" s="1"/>
    </row>
    <row r="9" spans="1:9" ht="16.5" customHeight="1" x14ac:dyDescent="0.25">
      <c r="A9" s="118" t="s">
        <v>272</v>
      </c>
      <c r="B9" s="119"/>
      <c r="C9" s="119"/>
      <c r="D9" s="119"/>
      <c r="E9" s="119"/>
      <c r="F9" s="119"/>
      <c r="G9" s="119" t="s">
        <v>360</v>
      </c>
      <c r="H9" s="119" t="s">
        <v>359</v>
      </c>
      <c r="I9" s="113" t="s">
        <v>361</v>
      </c>
    </row>
    <row r="10" spans="1:9" ht="16.5" customHeight="1" x14ac:dyDescent="0.25">
      <c r="A10" s="120"/>
      <c r="B10" s="121"/>
      <c r="C10" s="121"/>
      <c r="D10" s="121"/>
      <c r="E10" s="121"/>
      <c r="F10" s="121"/>
      <c r="G10" s="121"/>
      <c r="H10" s="121"/>
      <c r="I10" s="114"/>
    </row>
    <row r="11" spans="1:9" ht="26.25" customHeight="1" x14ac:dyDescent="0.25">
      <c r="A11" s="122" t="s">
        <v>273</v>
      </c>
      <c r="B11" s="123"/>
      <c r="C11" s="123"/>
      <c r="D11" s="123"/>
      <c r="E11" s="123"/>
      <c r="F11" s="124"/>
      <c r="G11" s="36" t="e">
        <f>'Resultados A'!I14</f>
        <v>#VALUE!</v>
      </c>
      <c r="H11" s="35">
        <v>0.15</v>
      </c>
      <c r="I11" s="36" t="e">
        <f>G11*0.15</f>
        <v>#VALUE!</v>
      </c>
    </row>
    <row r="12" spans="1:9" ht="26.25" customHeight="1" x14ac:dyDescent="0.25">
      <c r="A12" s="122" t="s">
        <v>274</v>
      </c>
      <c r="B12" s="123"/>
      <c r="C12" s="123"/>
      <c r="D12" s="123"/>
      <c r="E12" s="123"/>
      <c r="F12" s="124"/>
      <c r="G12" s="36" t="e">
        <f>'Resultados B'!I18</f>
        <v>#VALUE!</v>
      </c>
      <c r="H12" s="35">
        <v>0.15</v>
      </c>
      <c r="I12" s="36" t="e">
        <f>G12*0.15</f>
        <v>#VALUE!</v>
      </c>
    </row>
    <row r="13" spans="1:9" ht="26.25" customHeight="1" x14ac:dyDescent="0.25">
      <c r="A13" s="122" t="s">
        <v>275</v>
      </c>
      <c r="B13" s="123"/>
      <c r="C13" s="123"/>
      <c r="D13" s="123"/>
      <c r="E13" s="123"/>
      <c r="F13" s="124"/>
      <c r="G13" s="36" t="e">
        <f>'Resultados C'!I14</f>
        <v>#VALUE!</v>
      </c>
      <c r="H13" s="35">
        <v>0.1</v>
      </c>
      <c r="I13" s="36" t="e">
        <f>G13*0.1</f>
        <v>#VALUE!</v>
      </c>
    </row>
    <row r="14" spans="1:9" ht="26.25" customHeight="1" x14ac:dyDescent="0.25">
      <c r="A14" s="122" t="s">
        <v>276</v>
      </c>
      <c r="B14" s="123"/>
      <c r="C14" s="123"/>
      <c r="D14" s="123"/>
      <c r="E14" s="123"/>
      <c r="F14" s="124"/>
      <c r="G14" s="36" t="e">
        <f>'Resultados D'!I15</f>
        <v>#VALUE!</v>
      </c>
      <c r="H14" s="35">
        <v>0.1</v>
      </c>
      <c r="I14" s="36" t="e">
        <f>G14*0.1</f>
        <v>#VALUE!</v>
      </c>
    </row>
    <row r="15" spans="1:9" ht="26.25" customHeight="1" x14ac:dyDescent="0.25">
      <c r="A15" s="115" t="s">
        <v>277</v>
      </c>
      <c r="B15" s="116"/>
      <c r="C15" s="116"/>
      <c r="D15" s="116"/>
      <c r="E15" s="116"/>
      <c r="F15" s="117"/>
      <c r="G15" s="36" t="e">
        <f>'Resultados E'!I22</f>
        <v>#VALUE!</v>
      </c>
      <c r="H15" s="35">
        <v>0.4</v>
      </c>
      <c r="I15" s="36" t="e">
        <f>G15*0.4</f>
        <v>#VALUE!</v>
      </c>
    </row>
    <row r="16" spans="1:9" ht="26.25" customHeight="1" x14ac:dyDescent="0.25">
      <c r="A16" s="115" t="s">
        <v>278</v>
      </c>
      <c r="B16" s="116"/>
      <c r="C16" s="116"/>
      <c r="D16" s="116"/>
      <c r="E16" s="116"/>
      <c r="F16" s="117"/>
      <c r="G16" s="36" t="e">
        <f>'Resultados F'!I14</f>
        <v>#VALUE!</v>
      </c>
      <c r="H16" s="35">
        <v>0.1</v>
      </c>
      <c r="I16" s="36" t="e">
        <f>G16*0.1</f>
        <v>#VALUE!</v>
      </c>
    </row>
    <row r="17" spans="1:9" ht="30.75" customHeight="1" x14ac:dyDescent="0.25">
      <c r="A17" s="110" t="s">
        <v>362</v>
      </c>
      <c r="B17" s="111"/>
      <c r="C17" s="111"/>
      <c r="D17" s="111"/>
      <c r="E17" s="111"/>
      <c r="F17" s="111"/>
      <c r="G17" s="111"/>
      <c r="H17" s="112"/>
      <c r="I17" s="37" t="e">
        <f>SUM(I11:I16)</f>
        <v>#VALUE!</v>
      </c>
    </row>
  </sheetData>
  <mergeCells count="16">
    <mergeCell ref="A17:H17"/>
    <mergeCell ref="A2:A7"/>
    <mergeCell ref="B2:I4"/>
    <mergeCell ref="B5:I5"/>
    <mergeCell ref="B6:I7"/>
    <mergeCell ref="A8:H8"/>
    <mergeCell ref="I9:I10"/>
    <mergeCell ref="A16:F16"/>
    <mergeCell ref="A9:F10"/>
    <mergeCell ref="H9:H10"/>
    <mergeCell ref="G9:G10"/>
    <mergeCell ref="A11:F11"/>
    <mergeCell ref="A12:F12"/>
    <mergeCell ref="A13:F13"/>
    <mergeCell ref="A14:F14"/>
    <mergeCell ref="A15:F15"/>
  </mergeCells>
  <dataValidations count="1">
    <dataValidation type="decimal" allowBlank="1" showInputMessage="1" showErrorMessage="1" sqref="G11:I16 I17">
      <formula1>0.001</formula1>
      <formula2>0.002</formula2>
    </dataValidation>
  </dataValidations>
  <printOptions horizontalCentered="1"/>
  <pageMargins left="0.70866141732283472" right="0.70866141732283472" top="0.74803149606299213" bottom="0.74803149606299213" header="0.31496062992125984" footer="0.31496062992125984"/>
  <pageSetup orientation="landscape" verticalDpi="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D41"/>
  <sheetViews>
    <sheetView tabSelected="1" view="pageBreakPreview" zoomScale="115" zoomScaleNormal="85" zoomScaleSheetLayoutView="115" workbookViewId="0">
      <selection activeCell="B12" sqref="B12"/>
    </sheetView>
  </sheetViews>
  <sheetFormatPr baseColWidth="10" defaultRowHeight="15" x14ac:dyDescent="0.25"/>
  <cols>
    <col min="1" max="1" width="4" customWidth="1"/>
    <col min="2" max="2" width="106.42578125" customWidth="1"/>
    <col min="3" max="3" width="11" customWidth="1"/>
    <col min="4" max="4" width="9.28515625" customWidth="1"/>
  </cols>
  <sheetData>
    <row r="1" spans="1:4" ht="16.5" x14ac:dyDescent="0.3">
      <c r="A1" s="1"/>
      <c r="B1" s="1"/>
      <c r="C1" s="1"/>
      <c r="D1" s="1"/>
    </row>
    <row r="2" spans="1:4" x14ac:dyDescent="0.25">
      <c r="A2" s="47"/>
      <c r="B2" s="50" t="s">
        <v>327</v>
      </c>
      <c r="C2" s="50"/>
      <c r="D2" s="50"/>
    </row>
    <row r="3" spans="1:4" x14ac:dyDescent="0.25">
      <c r="A3" s="47"/>
      <c r="B3" s="50"/>
      <c r="C3" s="50"/>
      <c r="D3" s="50"/>
    </row>
    <row r="4" spans="1:4" x14ac:dyDescent="0.25">
      <c r="A4" s="47"/>
      <c r="B4" s="50"/>
      <c r="C4" s="50"/>
      <c r="D4" s="50"/>
    </row>
    <row r="5" spans="1:4" ht="18" x14ac:dyDescent="0.25">
      <c r="A5" s="47"/>
      <c r="B5" s="63" t="s">
        <v>325</v>
      </c>
      <c r="C5" s="50"/>
      <c r="D5" s="50"/>
    </row>
    <row r="6" spans="1:4" x14ac:dyDescent="0.25">
      <c r="A6" s="47"/>
      <c r="B6" s="153" t="s">
        <v>326</v>
      </c>
      <c r="C6" s="153"/>
      <c r="D6" s="153"/>
    </row>
    <row r="7" spans="1:4" x14ac:dyDescent="0.25">
      <c r="A7" s="47"/>
      <c r="B7" s="153"/>
      <c r="C7" s="153"/>
      <c r="D7" s="153"/>
    </row>
    <row r="8" spans="1:4" ht="16.5" x14ac:dyDescent="0.3">
      <c r="A8" s="46"/>
      <c r="B8" s="46"/>
      <c r="C8" s="46"/>
      <c r="D8" s="1"/>
    </row>
    <row r="9" spans="1:4" ht="15" customHeight="1" x14ac:dyDescent="0.25">
      <c r="A9" s="45" t="s">
        <v>311</v>
      </c>
      <c r="B9" s="45"/>
      <c r="C9" s="154" t="s">
        <v>375</v>
      </c>
      <c r="D9" s="154" t="s">
        <v>376</v>
      </c>
    </row>
    <row r="10" spans="1:4" ht="15" customHeight="1" x14ac:dyDescent="0.25">
      <c r="A10" s="45"/>
      <c r="B10" s="45"/>
      <c r="C10" s="154"/>
      <c r="D10" s="154"/>
    </row>
    <row r="11" spans="1:4" s="149" customFormat="1" ht="24.75" customHeight="1" x14ac:dyDescent="0.2">
      <c r="A11" s="150" t="s">
        <v>279</v>
      </c>
      <c r="B11" s="155" t="s">
        <v>337</v>
      </c>
      <c r="C11" s="150" t="str">
        <f>'Resultados A'!I11</f>
        <v xml:space="preserve"> </v>
      </c>
      <c r="D11" s="156" t="e">
        <f>'CALIFICACION PP'!G11</f>
        <v>#VALUE!</v>
      </c>
    </row>
    <row r="12" spans="1:4" s="149" customFormat="1" ht="24.75" customHeight="1" x14ac:dyDescent="0.2">
      <c r="A12" s="150" t="s">
        <v>280</v>
      </c>
      <c r="B12" s="155" t="s">
        <v>338</v>
      </c>
      <c r="C12" s="150" t="str">
        <f>'Resultados A'!I12</f>
        <v xml:space="preserve"> </v>
      </c>
      <c r="D12" s="156"/>
    </row>
    <row r="13" spans="1:4" s="149" customFormat="1" ht="24.75" customHeight="1" x14ac:dyDescent="0.2">
      <c r="A13" s="150" t="s">
        <v>281</v>
      </c>
      <c r="B13" s="155" t="s">
        <v>328</v>
      </c>
      <c r="C13" s="150" t="str">
        <f>'Resultados A'!I13</f>
        <v xml:space="preserve"> </v>
      </c>
      <c r="D13" s="156"/>
    </row>
    <row r="14" spans="1:4" s="149" customFormat="1" ht="24.75" customHeight="1" x14ac:dyDescent="0.2">
      <c r="A14" s="150" t="s">
        <v>282</v>
      </c>
      <c r="B14" s="155" t="s">
        <v>339</v>
      </c>
      <c r="C14" s="150" t="str">
        <f>'Resultados B'!I11</f>
        <v xml:space="preserve"> </v>
      </c>
      <c r="D14" s="156" t="e">
        <f>'CALIFICACION PP'!G12</f>
        <v>#VALUE!</v>
      </c>
    </row>
    <row r="15" spans="1:4" s="149" customFormat="1" ht="24.75" customHeight="1" x14ac:dyDescent="0.2">
      <c r="A15" s="157" t="s">
        <v>283</v>
      </c>
      <c r="B15" s="158" t="s">
        <v>329</v>
      </c>
      <c r="C15" s="150"/>
      <c r="D15" s="156"/>
    </row>
    <row r="16" spans="1:4" s="149" customFormat="1" ht="24.75" customHeight="1" x14ac:dyDescent="0.2">
      <c r="A16" s="150" t="s">
        <v>284</v>
      </c>
      <c r="B16" s="159" t="s">
        <v>340</v>
      </c>
      <c r="C16" s="150" t="str">
        <f>'Resultados B'!I13</f>
        <v xml:space="preserve"> </v>
      </c>
      <c r="D16" s="156"/>
    </row>
    <row r="17" spans="1:4" s="149" customFormat="1" ht="24.75" customHeight="1" x14ac:dyDescent="0.2">
      <c r="A17" s="150" t="s">
        <v>285</v>
      </c>
      <c r="B17" s="155" t="s">
        <v>341</v>
      </c>
      <c r="C17" s="150" t="str">
        <f>'Resultados B'!I14</f>
        <v xml:space="preserve"> </v>
      </c>
      <c r="D17" s="156"/>
    </row>
    <row r="18" spans="1:4" s="149" customFormat="1" ht="24.75" customHeight="1" x14ac:dyDescent="0.2">
      <c r="A18" s="150" t="s">
        <v>286</v>
      </c>
      <c r="B18" s="155" t="s">
        <v>330</v>
      </c>
      <c r="C18" s="150" t="str">
        <f>'Resultados B'!I15</f>
        <v xml:space="preserve"> </v>
      </c>
      <c r="D18" s="156"/>
    </row>
    <row r="19" spans="1:4" s="149" customFormat="1" ht="24.75" customHeight="1" x14ac:dyDescent="0.2">
      <c r="A19" s="157" t="s">
        <v>287</v>
      </c>
      <c r="B19" s="158" t="s">
        <v>331</v>
      </c>
      <c r="C19" s="151"/>
      <c r="D19" s="156"/>
    </row>
    <row r="20" spans="1:4" s="149" customFormat="1" ht="24.75" customHeight="1" x14ac:dyDescent="0.2">
      <c r="A20" s="150" t="s">
        <v>288</v>
      </c>
      <c r="B20" s="155" t="s">
        <v>342</v>
      </c>
      <c r="C20" s="150" t="str">
        <f>'Resultados B'!I17</f>
        <v xml:space="preserve"> </v>
      </c>
      <c r="D20" s="156"/>
    </row>
    <row r="21" spans="1:4" s="149" customFormat="1" ht="24.75" customHeight="1" x14ac:dyDescent="0.2">
      <c r="A21" s="150" t="s">
        <v>289</v>
      </c>
      <c r="B21" s="155" t="s">
        <v>343</v>
      </c>
      <c r="C21" s="150" t="str">
        <f>'Resultados C'!I11</f>
        <v xml:space="preserve"> </v>
      </c>
      <c r="D21" s="156" t="e">
        <f>'CALIFICACION PP'!G13</f>
        <v>#VALUE!</v>
      </c>
    </row>
    <row r="22" spans="1:4" s="149" customFormat="1" ht="24.75" customHeight="1" x14ac:dyDescent="0.2">
      <c r="A22" s="150" t="s">
        <v>290</v>
      </c>
      <c r="B22" s="155" t="s">
        <v>344</v>
      </c>
      <c r="C22" s="150" t="str">
        <f>'Resultados C'!I12</f>
        <v xml:space="preserve"> </v>
      </c>
      <c r="D22" s="156"/>
    </row>
    <row r="23" spans="1:4" s="149" customFormat="1" ht="24.75" customHeight="1" x14ac:dyDescent="0.2">
      <c r="A23" s="150" t="s">
        <v>291</v>
      </c>
      <c r="B23" s="155" t="s">
        <v>332</v>
      </c>
      <c r="C23" s="150" t="str">
        <f>'Resultados C'!I13</f>
        <v xml:space="preserve"> </v>
      </c>
      <c r="D23" s="156"/>
    </row>
    <row r="24" spans="1:4" s="149" customFormat="1" ht="24.75" customHeight="1" x14ac:dyDescent="0.2">
      <c r="A24" s="150" t="s">
        <v>292</v>
      </c>
      <c r="B24" s="155" t="s">
        <v>345</v>
      </c>
      <c r="C24" s="150" t="str">
        <f>'Resultados D'!I11</f>
        <v xml:space="preserve"> </v>
      </c>
      <c r="D24" s="156" t="e">
        <f>'CALIFICACION PP'!G14</f>
        <v>#VALUE!</v>
      </c>
    </row>
    <row r="25" spans="1:4" s="149" customFormat="1" ht="24.75" customHeight="1" x14ac:dyDescent="0.2">
      <c r="A25" s="150" t="s">
        <v>293</v>
      </c>
      <c r="B25" s="155" t="s">
        <v>346</v>
      </c>
      <c r="C25" s="150" t="str">
        <f>'Resultados D'!I12</f>
        <v xml:space="preserve"> </v>
      </c>
      <c r="D25" s="156"/>
    </row>
    <row r="26" spans="1:4" s="149" customFormat="1" ht="24.75" customHeight="1" x14ac:dyDescent="0.2">
      <c r="A26" s="157" t="s">
        <v>294</v>
      </c>
      <c r="B26" s="158" t="s">
        <v>333</v>
      </c>
      <c r="C26" s="150"/>
      <c r="D26" s="156"/>
    </row>
    <row r="27" spans="1:4" s="149" customFormat="1" ht="24.75" customHeight="1" x14ac:dyDescent="0.2">
      <c r="A27" s="157" t="s">
        <v>295</v>
      </c>
      <c r="B27" s="158" t="s">
        <v>334</v>
      </c>
      <c r="C27" s="150"/>
      <c r="D27" s="156"/>
    </row>
    <row r="28" spans="1:4" s="149" customFormat="1" ht="24.75" customHeight="1" x14ac:dyDescent="0.2">
      <c r="A28" s="150" t="s">
        <v>296</v>
      </c>
      <c r="B28" s="155" t="s">
        <v>347</v>
      </c>
      <c r="C28" s="152" t="str">
        <f>'Resultados E'!I11</f>
        <v xml:space="preserve"> </v>
      </c>
      <c r="D28" s="156" t="e">
        <f>'CALIFICACION PP'!G15</f>
        <v>#VALUE!</v>
      </c>
    </row>
    <row r="29" spans="1:4" s="149" customFormat="1" ht="24.75" customHeight="1" x14ac:dyDescent="0.2">
      <c r="A29" s="150" t="s">
        <v>297</v>
      </c>
      <c r="B29" s="155" t="s">
        <v>348</v>
      </c>
      <c r="C29" s="152" t="str">
        <f>'Resultados E'!I12</f>
        <v xml:space="preserve"> </v>
      </c>
      <c r="D29" s="156"/>
    </row>
    <row r="30" spans="1:4" s="149" customFormat="1" ht="24.75" customHeight="1" x14ac:dyDescent="0.2">
      <c r="A30" s="150" t="s">
        <v>298</v>
      </c>
      <c r="B30" s="155" t="s">
        <v>349</v>
      </c>
      <c r="C30" s="152" t="str">
        <f>'Resultados E'!I13</f>
        <v xml:space="preserve"> </v>
      </c>
      <c r="D30" s="156"/>
    </row>
    <row r="31" spans="1:4" s="149" customFormat="1" ht="24.75" customHeight="1" x14ac:dyDescent="0.2">
      <c r="A31" s="150" t="s">
        <v>299</v>
      </c>
      <c r="B31" s="155" t="s">
        <v>350</v>
      </c>
      <c r="C31" s="152" t="str">
        <f>'Resultados E'!I14</f>
        <v xml:space="preserve"> </v>
      </c>
      <c r="D31" s="156"/>
    </row>
    <row r="32" spans="1:4" s="149" customFormat="1" ht="24.75" customHeight="1" x14ac:dyDescent="0.2">
      <c r="A32" s="150" t="s">
        <v>300</v>
      </c>
      <c r="B32" s="155" t="s">
        <v>335</v>
      </c>
      <c r="C32" s="152" t="str">
        <f>'Resultados E'!I15</f>
        <v xml:space="preserve"> </v>
      </c>
      <c r="D32" s="156"/>
    </row>
    <row r="33" spans="1:4" s="149" customFormat="1" ht="24.75" customHeight="1" x14ac:dyDescent="0.2">
      <c r="A33" s="150" t="s">
        <v>301</v>
      </c>
      <c r="B33" s="155" t="s">
        <v>351</v>
      </c>
      <c r="C33" s="152" t="str">
        <f>'Resultados E'!I16</f>
        <v xml:space="preserve"> </v>
      </c>
      <c r="D33" s="156"/>
    </row>
    <row r="34" spans="1:4" s="149" customFormat="1" ht="24.75" customHeight="1" x14ac:dyDescent="0.2">
      <c r="A34" s="150" t="s">
        <v>302</v>
      </c>
      <c r="B34" s="155" t="s">
        <v>352</v>
      </c>
      <c r="C34" s="152" t="str">
        <f>'Resultados E'!I17</f>
        <v xml:space="preserve"> </v>
      </c>
      <c r="D34" s="156"/>
    </row>
    <row r="35" spans="1:4" s="149" customFormat="1" ht="24.75" customHeight="1" x14ac:dyDescent="0.2">
      <c r="A35" s="150" t="s">
        <v>303</v>
      </c>
      <c r="B35" s="155" t="s">
        <v>353</v>
      </c>
      <c r="C35" s="152" t="str">
        <f>'Resultados E'!I18</f>
        <v xml:space="preserve"> </v>
      </c>
      <c r="D35" s="156"/>
    </row>
    <row r="36" spans="1:4" s="149" customFormat="1" ht="24.75" customHeight="1" x14ac:dyDescent="0.2">
      <c r="A36" s="150" t="s">
        <v>304</v>
      </c>
      <c r="B36" s="155" t="s">
        <v>354</v>
      </c>
      <c r="C36" s="152" t="str">
        <f>'Resultados E'!I19</f>
        <v xml:space="preserve"> </v>
      </c>
      <c r="D36" s="156"/>
    </row>
    <row r="37" spans="1:4" s="149" customFormat="1" ht="24.75" customHeight="1" x14ac:dyDescent="0.2">
      <c r="A37" s="150" t="s">
        <v>305</v>
      </c>
      <c r="B37" s="155" t="s">
        <v>355</v>
      </c>
      <c r="C37" s="152" t="str">
        <f>'Resultados E'!I20</f>
        <v xml:space="preserve"> </v>
      </c>
      <c r="D37" s="156"/>
    </row>
    <row r="38" spans="1:4" s="149" customFormat="1" ht="24.75" customHeight="1" x14ac:dyDescent="0.2">
      <c r="A38" s="157" t="s">
        <v>306</v>
      </c>
      <c r="B38" s="158" t="s">
        <v>336</v>
      </c>
      <c r="C38" s="150"/>
      <c r="D38" s="156"/>
    </row>
    <row r="39" spans="1:4" s="149" customFormat="1" ht="24.75" customHeight="1" x14ac:dyDescent="0.2">
      <c r="A39" s="150" t="s">
        <v>307</v>
      </c>
      <c r="B39" s="155" t="s">
        <v>356</v>
      </c>
      <c r="C39" s="152" t="str">
        <f>'Resultados F'!I11</f>
        <v xml:space="preserve"> </v>
      </c>
      <c r="D39" s="156" t="e">
        <f>'CALIFICACION PP'!G16</f>
        <v>#VALUE!</v>
      </c>
    </row>
    <row r="40" spans="1:4" s="149" customFormat="1" ht="24.75" customHeight="1" x14ac:dyDescent="0.2">
      <c r="A40" s="150" t="s">
        <v>308</v>
      </c>
      <c r="B40" s="155" t="s">
        <v>357</v>
      </c>
      <c r="C40" s="152" t="str">
        <f>'Resultados F'!I12</f>
        <v xml:space="preserve"> </v>
      </c>
      <c r="D40" s="156"/>
    </row>
    <row r="41" spans="1:4" s="149" customFormat="1" ht="24.75" customHeight="1" x14ac:dyDescent="0.2">
      <c r="A41" s="150" t="s">
        <v>309</v>
      </c>
      <c r="B41" s="155" t="s">
        <v>358</v>
      </c>
      <c r="C41" s="152" t="str">
        <f>'Resultados F'!I13</f>
        <v xml:space="preserve"> </v>
      </c>
      <c r="D41" s="156"/>
    </row>
  </sheetData>
  <mergeCells count="14">
    <mergeCell ref="D39:D41"/>
    <mergeCell ref="D21:D23"/>
    <mergeCell ref="D24:D27"/>
    <mergeCell ref="D11:D13"/>
    <mergeCell ref="D14:D20"/>
    <mergeCell ref="D28:D38"/>
    <mergeCell ref="C9:C10"/>
    <mergeCell ref="D9:D10"/>
    <mergeCell ref="A2:A7"/>
    <mergeCell ref="B2:D4"/>
    <mergeCell ref="B5:D5"/>
    <mergeCell ref="B6:D7"/>
    <mergeCell ref="A8:C8"/>
    <mergeCell ref="A9:B10"/>
  </mergeCells>
  <conditionalFormatting sqref="C11:C13">
    <cfRule type="cellIs" dxfId="49" priority="76" operator="equal">
      <formula>0</formula>
    </cfRule>
    <cfRule type="cellIs" dxfId="48" priority="77" operator="equal">
      <formula>4</formula>
    </cfRule>
    <cfRule type="cellIs" dxfId="47" priority="78" operator="equal">
      <formula>6</formula>
    </cfRule>
    <cfRule type="cellIs" dxfId="46" priority="79" operator="equal">
      <formula>8</formula>
    </cfRule>
    <cfRule type="cellIs" dxfId="45" priority="80" operator="equal">
      <formula>10</formula>
    </cfRule>
  </conditionalFormatting>
  <conditionalFormatting sqref="C28:C37 C39:C41">
    <cfRule type="cellIs" dxfId="44" priority="46" operator="equal">
      <formula>0</formula>
    </cfRule>
    <cfRule type="cellIs" dxfId="43" priority="47" operator="equal">
      <formula>4</formula>
    </cfRule>
    <cfRule type="cellIs" dxfId="42" priority="48" operator="equal">
      <formula>6</formula>
    </cfRule>
    <cfRule type="cellIs" dxfId="41" priority="49" operator="equal">
      <formula>8</formula>
    </cfRule>
    <cfRule type="cellIs" dxfId="40" priority="50" operator="equal">
      <formula>10</formula>
    </cfRule>
  </conditionalFormatting>
  <conditionalFormatting sqref="C14">
    <cfRule type="cellIs" dxfId="39" priority="36" operator="equal">
      <formula>0</formula>
    </cfRule>
    <cfRule type="cellIs" dxfId="38" priority="37" operator="equal">
      <formula>4</formula>
    </cfRule>
    <cfRule type="cellIs" dxfId="37" priority="38" operator="equal">
      <formula>6</formula>
    </cfRule>
    <cfRule type="cellIs" dxfId="36" priority="39" operator="equal">
      <formula>8</formula>
    </cfRule>
    <cfRule type="cellIs" dxfId="35" priority="40" operator="equal">
      <formula>10</formula>
    </cfRule>
  </conditionalFormatting>
  <conditionalFormatting sqref="C16">
    <cfRule type="cellIs" dxfId="34" priority="31" operator="equal">
      <formula>0</formula>
    </cfRule>
    <cfRule type="cellIs" dxfId="33" priority="32" operator="equal">
      <formula>4</formula>
    </cfRule>
    <cfRule type="cellIs" dxfId="32" priority="33" operator="equal">
      <formula>6</formula>
    </cfRule>
    <cfRule type="cellIs" dxfId="31" priority="34" operator="equal">
      <formula>8</formula>
    </cfRule>
    <cfRule type="cellIs" dxfId="30" priority="35" operator="equal">
      <formula>10</formula>
    </cfRule>
  </conditionalFormatting>
  <conditionalFormatting sqref="C17">
    <cfRule type="cellIs" dxfId="29" priority="26" operator="equal">
      <formula>0</formula>
    </cfRule>
    <cfRule type="cellIs" dxfId="28" priority="27" operator="equal">
      <formula>4</formula>
    </cfRule>
    <cfRule type="cellIs" dxfId="27" priority="28" operator="equal">
      <formula>6</formula>
    </cfRule>
    <cfRule type="cellIs" dxfId="26" priority="29" operator="equal">
      <formula>8</formula>
    </cfRule>
    <cfRule type="cellIs" dxfId="25" priority="30" operator="equal">
      <formula>10</formula>
    </cfRule>
  </conditionalFormatting>
  <conditionalFormatting sqref="C18">
    <cfRule type="cellIs" dxfId="24" priority="21" operator="equal">
      <formula>0</formula>
    </cfRule>
    <cfRule type="cellIs" dxfId="23" priority="22" operator="equal">
      <formula>4</formula>
    </cfRule>
    <cfRule type="cellIs" dxfId="22" priority="23" operator="equal">
      <formula>6</formula>
    </cfRule>
    <cfRule type="cellIs" dxfId="21" priority="24" operator="equal">
      <formula>8</formula>
    </cfRule>
    <cfRule type="cellIs" dxfId="20" priority="25" operator="equal">
      <formula>10</formula>
    </cfRule>
  </conditionalFormatting>
  <conditionalFormatting sqref="C20">
    <cfRule type="cellIs" dxfId="19" priority="16" operator="equal">
      <formula>0</formula>
    </cfRule>
    <cfRule type="cellIs" dxfId="18" priority="17" operator="equal">
      <formula>4</formula>
    </cfRule>
    <cfRule type="cellIs" dxfId="17" priority="18" operator="equal">
      <formula>6</formula>
    </cfRule>
    <cfRule type="cellIs" dxfId="16" priority="19" operator="equal">
      <formula>8</formula>
    </cfRule>
    <cfRule type="cellIs" dxfId="15" priority="20" operator="equal">
      <formula>10</formula>
    </cfRule>
  </conditionalFormatting>
  <conditionalFormatting sqref="C21:C23">
    <cfRule type="cellIs" dxfId="14" priority="11" operator="equal">
      <formula>0</formula>
    </cfRule>
    <cfRule type="cellIs" dxfId="13" priority="12" operator="equal">
      <formula>4</formula>
    </cfRule>
    <cfRule type="cellIs" dxfId="12" priority="13" operator="equal">
      <formula>6</formula>
    </cfRule>
    <cfRule type="cellIs" dxfId="11" priority="14" operator="equal">
      <formula>8</formula>
    </cfRule>
    <cfRule type="cellIs" dxfId="10" priority="15" operator="equal">
      <formula>10</formula>
    </cfRule>
  </conditionalFormatting>
  <conditionalFormatting sqref="C24:C25">
    <cfRule type="cellIs" dxfId="9" priority="6" operator="equal">
      <formula>0</formula>
    </cfRule>
    <cfRule type="cellIs" dxfId="8" priority="7" operator="equal">
      <formula>4</formula>
    </cfRule>
    <cfRule type="cellIs" dxfId="7" priority="8" operator="equal">
      <formula>6</formula>
    </cfRule>
    <cfRule type="cellIs" dxfId="6" priority="9" operator="equal">
      <formula>8</formula>
    </cfRule>
    <cfRule type="cellIs" dxfId="5" priority="10" operator="equal">
      <formula>10</formula>
    </cfRule>
  </conditionalFormatting>
  <conditionalFormatting sqref="D11:D41">
    <cfRule type="cellIs" dxfId="4" priority="1" operator="greaterThan">
      <formula>85</formula>
    </cfRule>
    <cfRule type="cellIs" dxfId="3" priority="2" operator="between">
      <formula>60</formula>
      <formula>84.99</formula>
    </cfRule>
    <cfRule type="cellIs" dxfId="2" priority="3" operator="between">
      <formula>40</formula>
      <formula>59.99</formula>
    </cfRule>
    <cfRule type="cellIs" dxfId="1" priority="4" operator="between">
      <formula>20</formula>
      <formula>39.99</formula>
    </cfRule>
    <cfRule type="cellIs" dxfId="0" priority="5" operator="between">
      <formula>0</formula>
      <formula>19.999</formula>
    </cfRule>
  </conditionalFormatting>
  <dataValidations count="1">
    <dataValidation type="decimal" allowBlank="1" showInputMessage="1" showErrorMessage="1" sqref="A11:A41 C11:D41">
      <formula1>0.001</formula1>
      <formula2>0.002</formula2>
    </dataValidation>
  </dataValidations>
  <printOptions horizontalCentered="1"/>
  <pageMargins left="0.51181102362204722" right="0.23622047244094491" top="0.19685039370078741" bottom="0.19685039370078741" header="0.11811023622047245" footer="0"/>
  <pageSetup orientation="landscape" verticalDpi="0" r:id="rId1"/>
  <rowBreaks count="1" manualBreakCount="1">
    <brk id="2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J14"/>
  <sheetViews>
    <sheetView showGridLines="0" view="pageBreakPreview" zoomScale="115" zoomScaleNormal="90" zoomScaleSheetLayoutView="115" zoomScalePageLayoutView="84" workbookViewId="0">
      <selection activeCell="K12" sqref="K12"/>
    </sheetView>
  </sheetViews>
  <sheetFormatPr baseColWidth="10" defaultRowHeight="16.5" x14ac:dyDescent="0.3"/>
  <cols>
    <col min="1" max="1" width="17.28515625" style="1" customWidth="1"/>
    <col min="2" max="2" width="32.7109375" style="1" customWidth="1"/>
    <col min="3" max="3" width="66.140625" style="1" customWidth="1"/>
    <col min="4" max="8" width="5.7109375" style="1" customWidth="1"/>
    <col min="9" max="9" width="13.85546875" style="1" customWidth="1"/>
    <col min="10" max="16384" width="11.42578125" style="1"/>
  </cols>
  <sheetData>
    <row r="2" spans="1:10" ht="13.5" customHeight="1" x14ac:dyDescent="0.3">
      <c r="A2" s="47"/>
      <c r="B2" s="50" t="s">
        <v>1</v>
      </c>
      <c r="C2" s="50"/>
      <c r="D2" s="50"/>
      <c r="E2" s="50"/>
      <c r="F2" s="50"/>
      <c r="G2" s="50"/>
      <c r="H2" s="50"/>
      <c r="I2" s="50"/>
      <c r="J2" s="8"/>
    </row>
    <row r="3" spans="1:10" ht="14.25" customHeight="1" x14ac:dyDescent="0.3">
      <c r="A3" s="47"/>
      <c r="B3" s="50"/>
      <c r="C3" s="50"/>
      <c r="D3" s="50"/>
      <c r="E3" s="50"/>
      <c r="F3" s="50"/>
      <c r="G3" s="50"/>
      <c r="H3" s="50"/>
      <c r="I3" s="50"/>
      <c r="J3" s="8"/>
    </row>
    <row r="4" spans="1:10" ht="11.25" customHeight="1" x14ac:dyDescent="0.3">
      <c r="A4" s="47"/>
      <c r="B4" s="50"/>
      <c r="C4" s="50"/>
      <c r="D4" s="50"/>
      <c r="E4" s="50"/>
      <c r="F4" s="50"/>
      <c r="G4" s="50"/>
      <c r="H4" s="50"/>
      <c r="I4" s="50"/>
      <c r="J4" s="8"/>
    </row>
    <row r="5" spans="1:10" ht="22.5" customHeight="1" x14ac:dyDescent="0.3">
      <c r="A5" s="48"/>
      <c r="B5" s="40" t="s">
        <v>3</v>
      </c>
      <c r="C5" s="40"/>
      <c r="D5" s="40"/>
      <c r="E5" s="40"/>
      <c r="F5" s="40"/>
      <c r="G5" s="40"/>
      <c r="H5" s="40"/>
      <c r="I5" s="40"/>
      <c r="J5" s="8"/>
    </row>
    <row r="6" spans="1:10" ht="13.5" customHeight="1" x14ac:dyDescent="0.3">
      <c r="A6" s="48"/>
      <c r="B6" s="63" t="s">
        <v>6</v>
      </c>
      <c r="C6" s="63"/>
      <c r="D6" s="63"/>
      <c r="E6" s="63"/>
      <c r="F6" s="63"/>
      <c r="G6" s="63"/>
      <c r="H6" s="63"/>
      <c r="I6" s="63"/>
      <c r="J6" s="8"/>
    </row>
    <row r="7" spans="1:10" ht="30" customHeight="1" x14ac:dyDescent="0.3">
      <c r="A7" s="48"/>
      <c r="B7" s="63"/>
      <c r="C7" s="63"/>
      <c r="D7" s="63"/>
      <c r="E7" s="63"/>
      <c r="F7" s="63"/>
      <c r="G7" s="63"/>
      <c r="H7" s="63"/>
      <c r="I7" s="63"/>
      <c r="J7" s="8"/>
    </row>
    <row r="8" spans="1:10" ht="8.25" customHeight="1" x14ac:dyDescent="0.3">
      <c r="A8" s="46"/>
      <c r="B8" s="46"/>
      <c r="C8" s="46"/>
      <c r="D8" s="46"/>
      <c r="E8" s="46"/>
      <c r="F8" s="46"/>
      <c r="G8" s="46"/>
      <c r="H8" s="46"/>
    </row>
    <row r="9" spans="1:10" ht="26.25" customHeight="1" x14ac:dyDescent="0.3">
      <c r="A9" s="45" t="s">
        <v>7</v>
      </c>
      <c r="B9" s="45"/>
      <c r="C9" s="45" t="s">
        <v>10</v>
      </c>
      <c r="D9" s="45" t="s">
        <v>0</v>
      </c>
      <c r="E9" s="45"/>
      <c r="F9" s="45"/>
      <c r="G9" s="45"/>
      <c r="H9" s="45"/>
      <c r="I9" s="62" t="s">
        <v>8</v>
      </c>
    </row>
    <row r="10" spans="1:10" ht="26.25" customHeight="1" x14ac:dyDescent="0.3">
      <c r="A10" s="45"/>
      <c r="B10" s="45"/>
      <c r="C10" s="45"/>
      <c r="D10" s="21"/>
      <c r="E10" s="4"/>
      <c r="F10" s="3"/>
      <c r="G10" s="20"/>
      <c r="H10" s="7"/>
      <c r="I10" s="62"/>
    </row>
    <row r="11" spans="1:10" ht="74.25" customHeight="1" x14ac:dyDescent="0.3">
      <c r="A11" s="60" t="s">
        <v>46</v>
      </c>
      <c r="B11" s="60"/>
      <c r="C11" s="18" t="s">
        <v>9</v>
      </c>
      <c r="D11" s="11">
        <f>A.1.!H15</f>
        <v>0</v>
      </c>
      <c r="E11" s="11"/>
      <c r="F11" s="11">
        <f>A.1.!H13</f>
        <v>0</v>
      </c>
      <c r="G11" s="11">
        <f>A.1.!H12</f>
        <v>0</v>
      </c>
      <c r="H11" s="11">
        <f>A.1.!H11</f>
        <v>0</v>
      </c>
      <c r="I11" s="9" t="str">
        <f>IF(D11="X",0,IF(E11="X",4,IF(F11="X",6,IF(G11="X",8,IF(H11="X",10," ")))))</f>
        <v xml:space="preserve"> </v>
      </c>
    </row>
    <row r="12" spans="1:10" ht="74.25" customHeight="1" x14ac:dyDescent="0.3">
      <c r="A12" s="60" t="s">
        <v>47</v>
      </c>
      <c r="B12" s="60"/>
      <c r="C12" s="18" t="s">
        <v>310</v>
      </c>
      <c r="D12" s="11">
        <f>A.2.!H15</f>
        <v>0</v>
      </c>
      <c r="E12" s="11">
        <f>A.2.!H14</f>
        <v>0</v>
      </c>
      <c r="F12" s="11">
        <f>A.2.!H13</f>
        <v>0</v>
      </c>
      <c r="G12" s="11">
        <f>A.2.!H12</f>
        <v>0</v>
      </c>
      <c r="H12" s="11">
        <f>A.2.!H11</f>
        <v>0</v>
      </c>
      <c r="I12" s="9" t="str">
        <f>IF(D12="X",0,IF(E12="X",4,IF(F12="X",6,IF(G12="X",8,IF(H12="X",10," ")))))</f>
        <v xml:space="preserve"> </v>
      </c>
    </row>
    <row r="13" spans="1:10" ht="74.25" customHeight="1" x14ac:dyDescent="0.3">
      <c r="A13" s="60" t="s">
        <v>48</v>
      </c>
      <c r="B13" s="60"/>
      <c r="C13" s="18" t="s">
        <v>182</v>
      </c>
      <c r="D13" s="11">
        <f>A.3.!H15</f>
        <v>0</v>
      </c>
      <c r="E13" s="11"/>
      <c r="F13" s="11"/>
      <c r="G13" s="11">
        <f>A.3.!H12</f>
        <v>0</v>
      </c>
      <c r="H13" s="11">
        <f>A.3.!H11</f>
        <v>0</v>
      </c>
      <c r="I13" s="9" t="str">
        <f>IF(D13="X",0,IF(E13="X",4,IF(F13="X",6,IF(G13="X",8,IF(H13="X",10," ")))))</f>
        <v xml:space="preserve"> </v>
      </c>
    </row>
    <row r="14" spans="1:10" ht="30" customHeight="1" x14ac:dyDescent="0.3">
      <c r="A14" s="61" t="s">
        <v>12</v>
      </c>
      <c r="B14" s="61"/>
      <c r="C14" s="61"/>
      <c r="D14" s="61"/>
      <c r="E14" s="61"/>
      <c r="F14" s="61"/>
      <c r="G14" s="61"/>
      <c r="H14" s="61"/>
      <c r="I14" s="10" t="e">
        <f>(((I11*30)+(I12*50)+(I13*20))/10)</f>
        <v>#VALUE!</v>
      </c>
    </row>
  </sheetData>
  <mergeCells count="13">
    <mergeCell ref="A8:H8"/>
    <mergeCell ref="D9:H9"/>
    <mergeCell ref="A2:A7"/>
    <mergeCell ref="I9:I10"/>
    <mergeCell ref="B2:I4"/>
    <mergeCell ref="B5:I5"/>
    <mergeCell ref="B6:I7"/>
    <mergeCell ref="A9:B10"/>
    <mergeCell ref="A13:B13"/>
    <mergeCell ref="C9:C10"/>
    <mergeCell ref="A14:H14"/>
    <mergeCell ref="A11:B11"/>
    <mergeCell ref="A12:B12"/>
  </mergeCells>
  <conditionalFormatting sqref="I11">
    <cfRule type="cellIs" dxfId="169" priority="21" operator="equal">
      <formula>0</formula>
    </cfRule>
    <cfRule type="cellIs" dxfId="168" priority="22" operator="equal">
      <formula>4</formula>
    </cfRule>
    <cfRule type="cellIs" dxfId="167" priority="23" operator="equal">
      <formula>6</formula>
    </cfRule>
    <cfRule type="cellIs" dxfId="166" priority="24" operator="equal">
      <formula>8</formula>
    </cfRule>
    <cfRule type="cellIs" dxfId="165" priority="25" operator="equal">
      <formula>10</formula>
    </cfRule>
  </conditionalFormatting>
  <conditionalFormatting sqref="I12">
    <cfRule type="cellIs" dxfId="164" priority="6" operator="equal">
      <formula>0</formula>
    </cfRule>
    <cfRule type="cellIs" dxfId="163" priority="7" operator="equal">
      <formula>4</formula>
    </cfRule>
    <cfRule type="cellIs" dxfId="162" priority="8" operator="equal">
      <formula>6</formula>
    </cfRule>
    <cfRule type="cellIs" dxfId="161" priority="9" operator="equal">
      <formula>8</formula>
    </cfRule>
    <cfRule type="cellIs" dxfId="160" priority="10" operator="equal">
      <formula>10</formula>
    </cfRule>
  </conditionalFormatting>
  <conditionalFormatting sqref="I13">
    <cfRule type="cellIs" dxfId="159" priority="1" operator="equal">
      <formula>0</formula>
    </cfRule>
    <cfRule type="cellIs" dxfId="158" priority="2" operator="equal">
      <formula>4</formula>
    </cfRule>
    <cfRule type="cellIs" dxfId="157" priority="3" operator="equal">
      <formula>6</formula>
    </cfRule>
    <cfRule type="cellIs" dxfId="156" priority="4" operator="equal">
      <formula>8</formula>
    </cfRule>
    <cfRule type="cellIs" dxfId="155" priority="5" operator="equal">
      <formula>10</formula>
    </cfRule>
  </conditionalFormatting>
  <dataValidations count="1">
    <dataValidation type="decimal" allowBlank="1" showInputMessage="1" showErrorMessage="1" sqref="D11:I13 I14">
      <formula1>0.0001</formula1>
      <formula2>0.0001</formula2>
    </dataValidation>
  </dataValidations>
  <printOptions horizontalCentered="1"/>
  <pageMargins left="0.51181102362204722" right="0.23622047244094491" top="0.19685039370078741" bottom="0.19685039370078741" header="0.11811023622047245" footer="0"/>
  <pageSetup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showGridLines="0" view="pageBreakPreview" zoomScaleNormal="90"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42578125" style="1" customWidth="1"/>
    <col min="7" max="7" width="40.7109375" style="1" customWidth="1"/>
    <col min="8" max="8" width="11.5703125" style="1" customWidth="1"/>
    <col min="9" max="16384" width="11.42578125" style="1"/>
  </cols>
  <sheetData>
    <row r="2" spans="1:8" ht="13.5" customHeight="1" x14ac:dyDescent="0.3">
      <c r="A2" s="47"/>
      <c r="B2" s="47"/>
      <c r="C2" s="50" t="s">
        <v>1</v>
      </c>
      <c r="D2" s="50"/>
      <c r="E2" s="50"/>
      <c r="F2" s="50"/>
      <c r="G2" s="50"/>
      <c r="H2" s="50"/>
    </row>
    <row r="3" spans="1:8" ht="14.25" customHeight="1" x14ac:dyDescent="0.3">
      <c r="A3" s="47"/>
      <c r="B3" s="47"/>
      <c r="C3" s="50"/>
      <c r="D3" s="50"/>
      <c r="E3" s="50"/>
      <c r="F3" s="50"/>
      <c r="G3" s="50"/>
      <c r="H3" s="50"/>
    </row>
    <row r="4" spans="1:8" ht="11.25" customHeight="1" x14ac:dyDescent="0.3">
      <c r="A4" s="47"/>
      <c r="B4" s="47"/>
      <c r="C4" s="42" t="s">
        <v>2</v>
      </c>
      <c r="D4" s="42"/>
      <c r="E4" s="42"/>
      <c r="F4" s="42"/>
      <c r="G4" s="42"/>
      <c r="H4" s="42"/>
    </row>
    <row r="5" spans="1:8" ht="22.5" customHeight="1" x14ac:dyDescent="0.3">
      <c r="A5" s="47"/>
      <c r="B5" s="47"/>
      <c r="C5" s="73" t="s">
        <v>374</v>
      </c>
      <c r="D5" s="73"/>
      <c r="E5" s="73"/>
      <c r="F5" s="73"/>
      <c r="G5" s="73"/>
      <c r="H5" s="73"/>
    </row>
    <row r="6" spans="1:8" ht="13.5" customHeight="1" x14ac:dyDescent="0.3">
      <c r="A6" s="47"/>
      <c r="B6" s="47"/>
      <c r="C6" s="42"/>
      <c r="D6" s="42"/>
      <c r="E6" s="42"/>
      <c r="F6" s="42"/>
      <c r="G6" s="42"/>
      <c r="H6" s="42"/>
    </row>
    <row r="7" spans="1:8" ht="30" customHeight="1" x14ac:dyDescent="0.3">
      <c r="A7" s="47"/>
      <c r="B7" s="47"/>
      <c r="C7" s="41"/>
      <c r="D7" s="41"/>
      <c r="E7" s="41"/>
      <c r="F7" s="41"/>
      <c r="G7" s="41"/>
      <c r="H7" s="41"/>
    </row>
    <row r="8" spans="1:8" ht="8.25" customHeight="1" x14ac:dyDescent="0.3">
      <c r="A8" s="46"/>
      <c r="B8" s="46"/>
      <c r="C8" s="46"/>
      <c r="D8" s="46"/>
      <c r="E8" s="46"/>
      <c r="F8" s="46"/>
      <c r="G8" s="46"/>
    </row>
    <row r="9" spans="1:8" ht="41.25" customHeight="1" x14ac:dyDescent="0.3">
      <c r="A9" s="49" t="s">
        <v>33</v>
      </c>
      <c r="B9" s="49"/>
      <c r="C9" s="49"/>
      <c r="D9" s="49"/>
      <c r="E9" s="49"/>
      <c r="F9" s="49"/>
      <c r="G9" s="49"/>
      <c r="H9" s="49"/>
    </row>
    <row r="10" spans="1:8" ht="26.25" customHeight="1" x14ac:dyDescent="0.3">
      <c r="A10" s="45" t="s">
        <v>377</v>
      </c>
      <c r="B10" s="45"/>
      <c r="C10" s="45"/>
      <c r="D10" s="45"/>
      <c r="E10" s="45" t="s">
        <v>0</v>
      </c>
      <c r="F10" s="45"/>
      <c r="G10" s="12" t="s">
        <v>4</v>
      </c>
      <c r="H10" s="12" t="s">
        <v>11</v>
      </c>
    </row>
    <row r="11" spans="1:8" ht="74.25" customHeight="1" x14ac:dyDescent="0.3">
      <c r="A11" s="64" t="s">
        <v>34</v>
      </c>
      <c r="B11" s="65"/>
      <c r="C11" s="65"/>
      <c r="D11" s="66"/>
      <c r="E11" s="2"/>
      <c r="F11" s="18" t="s">
        <v>183</v>
      </c>
      <c r="G11" s="83" t="s">
        <v>188</v>
      </c>
      <c r="H11" s="9"/>
    </row>
    <row r="12" spans="1:8" ht="74.25" customHeight="1" x14ac:dyDescent="0.3">
      <c r="A12" s="67"/>
      <c r="B12" s="68"/>
      <c r="C12" s="68"/>
      <c r="D12" s="69"/>
      <c r="E12" s="20"/>
      <c r="F12" s="18" t="s">
        <v>184</v>
      </c>
      <c r="G12" s="84"/>
      <c r="H12" s="9"/>
    </row>
    <row r="13" spans="1:8" ht="74.25" customHeight="1" x14ac:dyDescent="0.3">
      <c r="A13" s="67"/>
      <c r="B13" s="68"/>
      <c r="C13" s="68"/>
      <c r="D13" s="69"/>
      <c r="E13" s="3"/>
      <c r="F13" s="18" t="s">
        <v>185</v>
      </c>
      <c r="G13" s="84"/>
      <c r="H13" s="9"/>
    </row>
    <row r="14" spans="1:8" ht="74.25" customHeight="1" x14ac:dyDescent="0.3">
      <c r="A14" s="67"/>
      <c r="B14" s="68"/>
      <c r="C14" s="68"/>
      <c r="D14" s="69"/>
      <c r="E14" s="4"/>
      <c r="F14" s="18" t="s">
        <v>186</v>
      </c>
      <c r="G14" s="84"/>
      <c r="H14" s="9"/>
    </row>
    <row r="15" spans="1:8" ht="74.25" customHeight="1" x14ac:dyDescent="0.3">
      <c r="A15" s="70"/>
      <c r="B15" s="71"/>
      <c r="C15" s="71"/>
      <c r="D15" s="72"/>
      <c r="E15" s="21"/>
      <c r="F15" s="18" t="s">
        <v>187</v>
      </c>
      <c r="G15" s="85"/>
      <c r="H15" s="9"/>
    </row>
    <row r="16" spans="1:8" ht="63" customHeight="1" x14ac:dyDescent="0.3">
      <c r="A16" s="43" t="s">
        <v>5</v>
      </c>
      <c r="B16" s="43"/>
      <c r="C16" s="43"/>
      <c r="D16" s="43"/>
      <c r="E16" s="43"/>
      <c r="F16" s="43"/>
      <c r="G16" s="43"/>
      <c r="H16" s="43"/>
    </row>
    <row r="17" spans="1:5" x14ac:dyDescent="0.3">
      <c r="A17" s="44"/>
      <c r="B17" s="44"/>
      <c r="C17" s="44"/>
      <c r="D17" s="44"/>
      <c r="E17" s="44"/>
    </row>
  </sheetData>
  <mergeCells count="14">
    <mergeCell ref="A2:B7"/>
    <mergeCell ref="C2:H3"/>
    <mergeCell ref="C4:H4"/>
    <mergeCell ref="C5:H5"/>
    <mergeCell ref="C6:H6"/>
    <mergeCell ref="C7:H7"/>
    <mergeCell ref="A17:E17"/>
    <mergeCell ref="A8:G8"/>
    <mergeCell ref="A9:H9"/>
    <mergeCell ref="A10:D10"/>
    <mergeCell ref="E10:F10"/>
    <mergeCell ref="A16:H16"/>
    <mergeCell ref="G11:G15"/>
    <mergeCell ref="A11:D15"/>
  </mergeCells>
  <printOptions horizontalCentered="1"/>
  <pageMargins left="0.51181102362204722" right="0.23622047244094491" top="0.19685039370078741" bottom="0.19685039370078741" header="0.11811023622047245" footer="0"/>
  <pageSetup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H16"/>
  <sheetViews>
    <sheetView showGridLines="0" view="pageBreakPreview" zoomScaleNormal="90" zoomScaleSheetLayoutView="100" workbookViewId="0">
      <selection activeCell="E10" sqref="E10:H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42578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73" t="s">
        <v>374</v>
      </c>
      <c r="D5" s="73"/>
      <c r="E5" s="73"/>
      <c r="F5" s="73"/>
      <c r="G5" s="73"/>
      <c r="H5" s="73"/>
    </row>
    <row r="6" spans="1:8" ht="13.5" customHeight="1" x14ac:dyDescent="0.3">
      <c r="A6" s="48"/>
      <c r="B6" s="48"/>
      <c r="C6" s="42"/>
      <c r="D6" s="42"/>
      <c r="E6" s="42"/>
      <c r="F6" s="42"/>
      <c r="G6" s="42"/>
      <c r="H6" s="42"/>
    </row>
    <row r="7" spans="1:8" ht="30" customHeight="1" x14ac:dyDescent="0.3">
      <c r="A7" s="48"/>
      <c r="B7" s="48"/>
      <c r="C7" s="41"/>
      <c r="D7" s="41"/>
      <c r="E7" s="41"/>
      <c r="F7" s="41"/>
      <c r="G7" s="41"/>
      <c r="H7" s="41"/>
    </row>
    <row r="8" spans="1:8" ht="8.25" customHeight="1" x14ac:dyDescent="0.3">
      <c r="A8" s="46"/>
      <c r="B8" s="46"/>
      <c r="C8" s="46"/>
      <c r="D8" s="46"/>
      <c r="E8" s="46"/>
      <c r="F8" s="46"/>
      <c r="G8" s="46"/>
    </row>
    <row r="9" spans="1:8" ht="41.25" customHeight="1" x14ac:dyDescent="0.3">
      <c r="A9" s="49" t="s">
        <v>35</v>
      </c>
      <c r="B9" s="49"/>
      <c r="C9" s="49"/>
      <c r="D9" s="49"/>
      <c r="E9" s="49"/>
      <c r="F9" s="49"/>
      <c r="G9" s="49"/>
      <c r="H9" s="49"/>
    </row>
    <row r="10" spans="1:8" ht="26.25" customHeight="1" x14ac:dyDescent="0.3">
      <c r="A10" s="45" t="s">
        <v>377</v>
      </c>
      <c r="B10" s="45"/>
      <c r="C10" s="45"/>
      <c r="D10" s="45"/>
      <c r="E10" s="137" t="s">
        <v>378</v>
      </c>
      <c r="F10" s="139"/>
      <c r="G10" s="139"/>
      <c r="H10" s="138"/>
    </row>
    <row r="11" spans="1:8" ht="96" customHeight="1" x14ac:dyDescent="0.3">
      <c r="A11" s="74" t="s">
        <v>320</v>
      </c>
      <c r="B11" s="75"/>
      <c r="C11" s="75"/>
      <c r="D11" s="76"/>
      <c r="E11" s="125"/>
      <c r="F11" s="128"/>
      <c r="G11" s="129"/>
      <c r="H11" s="130"/>
    </row>
    <row r="12" spans="1:8" ht="96" customHeight="1" x14ac:dyDescent="0.3">
      <c r="A12" s="77"/>
      <c r="B12" s="78"/>
      <c r="C12" s="78"/>
      <c r="D12" s="79"/>
      <c r="E12" s="126"/>
      <c r="F12" s="131"/>
      <c r="G12" s="132"/>
      <c r="H12" s="133"/>
    </row>
    <row r="13" spans="1:8" ht="96" customHeight="1" x14ac:dyDescent="0.3">
      <c r="A13" s="80"/>
      <c r="B13" s="81"/>
      <c r="C13" s="81"/>
      <c r="D13" s="82"/>
      <c r="E13" s="127"/>
      <c r="F13" s="134"/>
      <c r="G13" s="135"/>
      <c r="H13" s="136"/>
    </row>
    <row r="14" spans="1:8" ht="51.75" customHeight="1" x14ac:dyDescent="0.3">
      <c r="A14" s="43" t="s">
        <v>5</v>
      </c>
      <c r="B14" s="43"/>
      <c r="C14" s="43"/>
      <c r="D14" s="43"/>
      <c r="E14" s="43"/>
      <c r="F14" s="43"/>
      <c r="G14" s="43"/>
      <c r="H14" s="43"/>
    </row>
    <row r="15" spans="1:8" x14ac:dyDescent="0.3">
      <c r="A15" s="44"/>
      <c r="B15" s="44"/>
      <c r="C15" s="44"/>
      <c r="D15" s="44"/>
      <c r="E15" s="44"/>
    </row>
    <row r="16" spans="1:8" ht="23.25" customHeight="1" x14ac:dyDescent="0.3"/>
  </sheetData>
  <mergeCells count="15">
    <mergeCell ref="A2:B7"/>
    <mergeCell ref="C2:H3"/>
    <mergeCell ref="C4:H4"/>
    <mergeCell ref="C5:H5"/>
    <mergeCell ref="C6:H6"/>
    <mergeCell ref="C7:H7"/>
    <mergeCell ref="A15:E15"/>
    <mergeCell ref="A8:G8"/>
    <mergeCell ref="A9:H9"/>
    <mergeCell ref="A10:D10"/>
    <mergeCell ref="A11:D13"/>
    <mergeCell ref="A14:H14"/>
    <mergeCell ref="E11:E13"/>
    <mergeCell ref="F11:H13"/>
    <mergeCell ref="E10:H10"/>
  </mergeCells>
  <printOptions horizontalCentered="1"/>
  <pageMargins left="0.51181102362204722" right="0.23622047244094491" top="0.19685039370078741" bottom="0.19685039370078741" header="0.11811023622047245" footer="0"/>
  <pageSetup scale="9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view="pageBreakPreview" topLeftCell="A4" zoomScaleNormal="100"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42578125" style="1" customWidth="1"/>
    <col min="7" max="7" width="40.7109375" style="1" customWidth="1"/>
    <col min="8" max="8" width="11.140625" style="1" customWidth="1"/>
    <col min="9"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73" t="s">
        <v>374</v>
      </c>
      <c r="D5" s="73"/>
      <c r="E5" s="73"/>
      <c r="F5" s="73"/>
      <c r="G5" s="73"/>
      <c r="H5" s="73"/>
    </row>
    <row r="6" spans="1:8" ht="13.5" customHeight="1" x14ac:dyDescent="0.3">
      <c r="A6" s="48"/>
      <c r="B6" s="48"/>
      <c r="C6" s="42"/>
      <c r="D6" s="42"/>
      <c r="E6" s="42"/>
      <c r="F6" s="42"/>
      <c r="G6" s="42"/>
      <c r="H6" s="42"/>
    </row>
    <row r="7" spans="1:8" ht="30" customHeight="1" x14ac:dyDescent="0.3">
      <c r="A7" s="48"/>
      <c r="B7" s="48"/>
      <c r="C7" s="41"/>
      <c r="D7" s="41"/>
      <c r="E7" s="41"/>
      <c r="F7" s="41"/>
      <c r="G7" s="41"/>
      <c r="H7" s="41"/>
    </row>
    <row r="8" spans="1:8" ht="8.25" customHeight="1" x14ac:dyDescent="0.3">
      <c r="A8" s="46"/>
      <c r="B8" s="46"/>
      <c r="C8" s="46"/>
      <c r="D8" s="46"/>
      <c r="E8" s="46"/>
      <c r="F8" s="46"/>
      <c r="G8" s="46"/>
    </row>
    <row r="9" spans="1:8" ht="41.25" customHeight="1" x14ac:dyDescent="0.3">
      <c r="A9" s="49" t="s">
        <v>38</v>
      </c>
      <c r="B9" s="49"/>
      <c r="C9" s="49"/>
      <c r="D9" s="49"/>
      <c r="E9" s="49"/>
      <c r="F9" s="49"/>
      <c r="G9" s="49"/>
      <c r="H9" s="49"/>
    </row>
    <row r="10" spans="1:8" ht="26.25" customHeight="1" x14ac:dyDescent="0.3">
      <c r="A10" s="45" t="s">
        <v>377</v>
      </c>
      <c r="B10" s="45"/>
      <c r="C10" s="45"/>
      <c r="D10" s="45"/>
      <c r="E10" s="45" t="s">
        <v>0</v>
      </c>
      <c r="F10" s="45"/>
      <c r="G10" s="16" t="s">
        <v>4</v>
      </c>
      <c r="H10" s="16" t="s">
        <v>11</v>
      </c>
    </row>
    <row r="11" spans="1:8" ht="59.25" customHeight="1" x14ac:dyDescent="0.3">
      <c r="A11" s="64" t="s">
        <v>37</v>
      </c>
      <c r="B11" s="65"/>
      <c r="C11" s="65"/>
      <c r="D11" s="66"/>
      <c r="E11" s="2"/>
      <c r="F11" s="18" t="s">
        <v>189</v>
      </c>
      <c r="G11" s="83" t="s">
        <v>163</v>
      </c>
      <c r="H11" s="9"/>
    </row>
    <row r="12" spans="1:8" ht="59.25" customHeight="1" x14ac:dyDescent="0.3">
      <c r="A12" s="67"/>
      <c r="B12" s="68"/>
      <c r="C12" s="68"/>
      <c r="D12" s="69"/>
      <c r="E12" s="20"/>
      <c r="F12" s="18" t="s">
        <v>190</v>
      </c>
      <c r="G12" s="84"/>
      <c r="H12" s="9"/>
    </row>
    <row r="13" spans="1:8" ht="59.25" customHeight="1" x14ac:dyDescent="0.3">
      <c r="A13" s="67"/>
      <c r="B13" s="68"/>
      <c r="C13" s="68"/>
      <c r="D13" s="69"/>
      <c r="E13" s="3"/>
      <c r="F13" s="18" t="s">
        <v>191</v>
      </c>
      <c r="G13" s="84"/>
      <c r="H13" s="9"/>
    </row>
    <row r="14" spans="1:8" ht="59.25" customHeight="1" x14ac:dyDescent="0.3">
      <c r="A14" s="67"/>
      <c r="B14" s="68"/>
      <c r="C14" s="68"/>
      <c r="D14" s="69"/>
      <c r="E14" s="4"/>
      <c r="F14" s="33" t="s">
        <v>192</v>
      </c>
      <c r="G14" s="84"/>
      <c r="H14" s="9"/>
    </row>
    <row r="15" spans="1:8" ht="59.25" customHeight="1" x14ac:dyDescent="0.3">
      <c r="A15" s="70"/>
      <c r="B15" s="71"/>
      <c r="C15" s="71"/>
      <c r="D15" s="72"/>
      <c r="E15" s="21"/>
      <c r="F15" s="32" t="s">
        <v>193</v>
      </c>
      <c r="G15" s="85"/>
      <c r="H15" s="9"/>
    </row>
    <row r="16" spans="1:8" ht="63" customHeight="1" x14ac:dyDescent="0.3">
      <c r="A16" s="43" t="s">
        <v>5</v>
      </c>
      <c r="B16" s="43"/>
      <c r="C16" s="43"/>
      <c r="D16" s="43"/>
      <c r="E16" s="43"/>
      <c r="F16" s="43"/>
      <c r="G16" s="43"/>
      <c r="H16" s="43"/>
    </row>
    <row r="17" spans="1:8" x14ac:dyDescent="0.3">
      <c r="A17" s="86"/>
      <c r="B17" s="86"/>
      <c r="C17" s="86"/>
      <c r="D17" s="86"/>
      <c r="E17" s="86"/>
      <c r="F17" s="86"/>
      <c r="G17" s="86"/>
      <c r="H17" s="86"/>
    </row>
    <row r="18" spans="1:8" ht="23.25" customHeight="1" x14ac:dyDescent="0.3">
      <c r="A18" s="87"/>
      <c r="B18" s="87"/>
      <c r="C18" s="87"/>
      <c r="D18" s="87"/>
      <c r="E18" s="87"/>
      <c r="F18" s="87"/>
      <c r="G18" s="87"/>
      <c r="H18" s="87"/>
    </row>
    <row r="19" spans="1:8" x14ac:dyDescent="0.3">
      <c r="A19" s="87"/>
      <c r="B19" s="87"/>
      <c r="C19" s="87"/>
      <c r="D19" s="87"/>
      <c r="E19" s="87"/>
      <c r="F19" s="87"/>
      <c r="G19" s="87"/>
      <c r="H19" s="87"/>
    </row>
  </sheetData>
  <mergeCells count="14">
    <mergeCell ref="A17:H19"/>
    <mergeCell ref="A2:B7"/>
    <mergeCell ref="C2:H3"/>
    <mergeCell ref="C4:H4"/>
    <mergeCell ref="C5:H5"/>
    <mergeCell ref="C6:H6"/>
    <mergeCell ref="C7:H7"/>
    <mergeCell ref="A16:H16"/>
    <mergeCell ref="A11:D15"/>
    <mergeCell ref="G11:G15"/>
    <mergeCell ref="A8:G8"/>
    <mergeCell ref="A9:H9"/>
    <mergeCell ref="A10:D10"/>
    <mergeCell ref="E10:F10"/>
  </mergeCells>
  <printOptions horizontalCentered="1"/>
  <pageMargins left="0.51181102362204722" right="0.23622047244094491" top="0.19685039370078741" bottom="0.19685039370078741" header="0.11811023622047245" footer="0"/>
  <pageSetup scale="90"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8"/>
  <sheetViews>
    <sheetView view="pageBreakPreview" zoomScaleNormal="85"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42578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73" t="s">
        <v>374</v>
      </c>
      <c r="D5" s="73"/>
      <c r="E5" s="73"/>
      <c r="F5" s="73"/>
      <c r="G5" s="73"/>
      <c r="H5" s="73"/>
    </row>
    <row r="6" spans="1:8" ht="13.5" customHeight="1" x14ac:dyDescent="0.3">
      <c r="A6" s="48"/>
      <c r="B6" s="48"/>
      <c r="C6" s="42"/>
      <c r="D6" s="42"/>
      <c r="E6" s="42"/>
      <c r="F6" s="42"/>
      <c r="G6" s="42"/>
      <c r="H6" s="42"/>
    </row>
    <row r="7" spans="1:8" ht="30" customHeight="1" x14ac:dyDescent="0.3">
      <c r="A7" s="48"/>
      <c r="B7" s="48"/>
      <c r="C7" s="41"/>
      <c r="D7" s="41"/>
      <c r="E7" s="41"/>
      <c r="F7" s="41"/>
      <c r="G7" s="41"/>
      <c r="H7" s="41"/>
    </row>
    <row r="8" spans="1:8" ht="8.25" customHeight="1" x14ac:dyDescent="0.3">
      <c r="A8" s="46"/>
      <c r="B8" s="46"/>
      <c r="C8" s="46"/>
      <c r="D8" s="46"/>
      <c r="E8" s="46"/>
      <c r="F8" s="46"/>
      <c r="G8" s="46"/>
    </row>
    <row r="9" spans="1:8" ht="41.25" customHeight="1" x14ac:dyDescent="0.3">
      <c r="A9" s="49" t="s">
        <v>39</v>
      </c>
      <c r="B9" s="49"/>
      <c r="C9" s="49"/>
      <c r="D9" s="49"/>
      <c r="E9" s="49"/>
      <c r="F9" s="49"/>
      <c r="G9" s="49"/>
      <c r="H9" s="49"/>
    </row>
    <row r="10" spans="1:8" ht="26.25" customHeight="1" x14ac:dyDescent="0.3">
      <c r="A10" s="45" t="s">
        <v>377</v>
      </c>
      <c r="B10" s="45"/>
      <c r="C10" s="45"/>
      <c r="D10" s="45"/>
      <c r="E10" s="45" t="s">
        <v>0</v>
      </c>
      <c r="F10" s="45"/>
      <c r="G10" s="16" t="s">
        <v>4</v>
      </c>
      <c r="H10" s="16" t="s">
        <v>11</v>
      </c>
    </row>
    <row r="11" spans="1:8" s="24" customFormat="1" ht="71.25" customHeight="1" x14ac:dyDescent="0.25">
      <c r="A11" s="64" t="s">
        <v>194</v>
      </c>
      <c r="B11" s="65"/>
      <c r="C11" s="65"/>
      <c r="D11" s="66"/>
      <c r="E11" s="23"/>
      <c r="F11" s="18" t="s">
        <v>40</v>
      </c>
      <c r="G11" s="83" t="s">
        <v>197</v>
      </c>
      <c r="H11" s="9"/>
    </row>
    <row r="12" spans="1:8" s="24" customFormat="1" ht="71.25" customHeight="1" x14ac:dyDescent="0.25">
      <c r="A12" s="67"/>
      <c r="B12" s="68"/>
      <c r="C12" s="68"/>
      <c r="D12" s="69"/>
      <c r="E12" s="25"/>
      <c r="F12" s="18" t="s">
        <v>41</v>
      </c>
      <c r="G12" s="84"/>
      <c r="H12" s="9"/>
    </row>
    <row r="13" spans="1:8" s="24" customFormat="1" ht="71.25" customHeight="1" x14ac:dyDescent="0.25">
      <c r="A13" s="67"/>
      <c r="B13" s="68"/>
      <c r="C13" s="68"/>
      <c r="D13" s="69"/>
      <c r="E13" s="26"/>
      <c r="F13" s="18" t="s">
        <v>42</v>
      </c>
      <c r="G13" s="84"/>
      <c r="H13" s="9"/>
    </row>
    <row r="14" spans="1:8" s="24" customFormat="1" ht="71.25" customHeight="1" x14ac:dyDescent="0.25">
      <c r="A14" s="67"/>
      <c r="B14" s="68"/>
      <c r="C14" s="68"/>
      <c r="D14" s="69"/>
      <c r="E14" s="27"/>
      <c r="F14" s="18" t="s">
        <v>195</v>
      </c>
      <c r="G14" s="84"/>
      <c r="H14" s="9"/>
    </row>
    <row r="15" spans="1:8" s="24" customFormat="1" ht="71.25" customHeight="1" x14ac:dyDescent="0.25">
      <c r="A15" s="70"/>
      <c r="B15" s="71"/>
      <c r="C15" s="71"/>
      <c r="D15" s="72"/>
      <c r="E15" s="28"/>
      <c r="F15" s="18" t="s">
        <v>196</v>
      </c>
      <c r="G15" s="85"/>
      <c r="H15" s="9"/>
    </row>
    <row r="16" spans="1:8" ht="63" customHeight="1" x14ac:dyDescent="0.3">
      <c r="A16" s="43" t="s">
        <v>5</v>
      </c>
      <c r="B16" s="43"/>
      <c r="C16" s="43"/>
      <c r="D16" s="43"/>
      <c r="E16" s="43"/>
      <c r="F16" s="43"/>
      <c r="G16" s="43"/>
      <c r="H16" s="43"/>
    </row>
    <row r="17" spans="1:5" x14ac:dyDescent="0.3">
      <c r="A17" s="44"/>
      <c r="B17" s="44"/>
      <c r="C17" s="44"/>
      <c r="D17" s="44"/>
      <c r="E17" s="44"/>
    </row>
    <row r="18" spans="1:5" ht="23.25" customHeight="1" x14ac:dyDescent="0.3"/>
  </sheetData>
  <mergeCells count="14">
    <mergeCell ref="A16:H16"/>
    <mergeCell ref="A17:E17"/>
    <mergeCell ref="A8:G8"/>
    <mergeCell ref="A9:H9"/>
    <mergeCell ref="A10:D10"/>
    <mergeCell ref="E10:F10"/>
    <mergeCell ref="A11:D15"/>
    <mergeCell ref="G11:G15"/>
    <mergeCell ref="A2:B7"/>
    <mergeCell ref="C2:H3"/>
    <mergeCell ref="C4:H4"/>
    <mergeCell ref="C5:H5"/>
    <mergeCell ref="C6:H6"/>
    <mergeCell ref="C7:H7"/>
  </mergeCells>
  <printOptions horizontalCentered="1"/>
  <pageMargins left="0.51181102362204722" right="0.23622047244094491" top="0.19685039370078741" bottom="0.19685039370078741" header="0.11811023622047245" footer="0"/>
  <pageSetup scale="90"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8"/>
  <sheetViews>
    <sheetView view="pageBreakPreview" zoomScaleNormal="70" zoomScaleSheetLayoutView="100" workbookViewId="0">
      <selection activeCell="A10" sqref="A10:D10"/>
    </sheetView>
  </sheetViews>
  <sheetFormatPr baseColWidth="10" defaultRowHeight="16.5" x14ac:dyDescent="0.3"/>
  <cols>
    <col min="1" max="1" width="13.85546875" style="1" customWidth="1"/>
    <col min="2" max="2" width="3.5703125" style="1" customWidth="1"/>
    <col min="3" max="3" width="8.42578125" style="1" customWidth="1"/>
    <col min="4" max="4" width="24.140625" style="1" customWidth="1"/>
    <col min="5" max="5" width="2.28515625" style="1" customWidth="1"/>
    <col min="6" max="6" width="40.42578125" style="1" customWidth="1"/>
    <col min="7" max="7" width="40.7109375" style="1" customWidth="1"/>
    <col min="8" max="16384" width="11.42578125" style="1"/>
  </cols>
  <sheetData>
    <row r="2" spans="1:8" ht="13.5" customHeight="1" x14ac:dyDescent="0.3">
      <c r="A2" s="47"/>
      <c r="B2" s="48"/>
      <c r="C2" s="50" t="s">
        <v>1</v>
      </c>
      <c r="D2" s="50"/>
      <c r="E2" s="50"/>
      <c r="F2" s="50"/>
      <c r="G2" s="50"/>
      <c r="H2" s="50"/>
    </row>
    <row r="3" spans="1:8" ht="14.25" customHeight="1" x14ac:dyDescent="0.3">
      <c r="A3" s="47"/>
      <c r="B3" s="48"/>
      <c r="C3" s="50"/>
      <c r="D3" s="50"/>
      <c r="E3" s="50"/>
      <c r="F3" s="50"/>
      <c r="G3" s="50"/>
      <c r="H3" s="50"/>
    </row>
    <row r="4" spans="1:8" ht="11.25" customHeight="1" x14ac:dyDescent="0.3">
      <c r="A4" s="47"/>
      <c r="B4" s="48"/>
      <c r="C4" s="42" t="s">
        <v>2</v>
      </c>
      <c r="D4" s="42"/>
      <c r="E4" s="42"/>
      <c r="F4" s="42"/>
      <c r="G4" s="42"/>
      <c r="H4" s="42"/>
    </row>
    <row r="5" spans="1:8" ht="22.5" customHeight="1" x14ac:dyDescent="0.3">
      <c r="A5" s="48"/>
      <c r="B5" s="48"/>
      <c r="C5" s="73" t="s">
        <v>374</v>
      </c>
      <c r="D5" s="73"/>
      <c r="E5" s="73"/>
      <c r="F5" s="73"/>
      <c r="G5" s="73"/>
      <c r="H5" s="73"/>
    </row>
    <row r="6" spans="1:8" ht="13.5" customHeight="1" x14ac:dyDescent="0.3">
      <c r="A6" s="48"/>
      <c r="B6" s="48"/>
      <c r="C6" s="42"/>
      <c r="D6" s="42"/>
      <c r="E6" s="42"/>
      <c r="F6" s="42"/>
      <c r="G6" s="42"/>
      <c r="H6" s="42"/>
    </row>
    <row r="7" spans="1:8" ht="30" customHeight="1" x14ac:dyDescent="0.3">
      <c r="A7" s="48"/>
      <c r="B7" s="48"/>
      <c r="C7" s="41"/>
      <c r="D7" s="41"/>
      <c r="E7" s="41"/>
      <c r="F7" s="41"/>
      <c r="G7" s="41"/>
      <c r="H7" s="41"/>
    </row>
    <row r="8" spans="1:8" ht="8.25" customHeight="1" x14ac:dyDescent="0.3">
      <c r="A8" s="46"/>
      <c r="B8" s="46"/>
      <c r="C8" s="46"/>
      <c r="D8" s="46"/>
      <c r="E8" s="46"/>
      <c r="F8" s="46"/>
      <c r="G8" s="46"/>
    </row>
    <row r="9" spans="1:8" ht="41.25" customHeight="1" x14ac:dyDescent="0.3">
      <c r="A9" s="88" t="s">
        <v>198</v>
      </c>
      <c r="B9" s="88"/>
      <c r="C9" s="88"/>
      <c r="D9" s="88"/>
      <c r="E9" s="88"/>
      <c r="F9" s="88"/>
      <c r="G9" s="88"/>
      <c r="H9" s="88"/>
    </row>
    <row r="10" spans="1:8" ht="26.25" customHeight="1" x14ac:dyDescent="0.3">
      <c r="A10" s="45" t="s">
        <v>377</v>
      </c>
      <c r="B10" s="45"/>
      <c r="C10" s="45"/>
      <c r="D10" s="45"/>
      <c r="E10" s="45" t="s">
        <v>0</v>
      </c>
      <c r="F10" s="45"/>
      <c r="G10" s="16" t="s">
        <v>4</v>
      </c>
      <c r="H10" s="16" t="s">
        <v>11</v>
      </c>
    </row>
    <row r="11" spans="1:8" s="24" customFormat="1" ht="71.25" customHeight="1" x14ac:dyDescent="0.25">
      <c r="A11" s="64" t="s">
        <v>199</v>
      </c>
      <c r="B11" s="65"/>
      <c r="C11" s="65"/>
      <c r="D11" s="66"/>
      <c r="E11" s="23"/>
      <c r="F11" s="18" t="s">
        <v>200</v>
      </c>
      <c r="G11" s="83" t="s">
        <v>165</v>
      </c>
      <c r="H11" s="9"/>
    </row>
    <row r="12" spans="1:8" s="24" customFormat="1" ht="71.25" customHeight="1" x14ac:dyDescent="0.25">
      <c r="A12" s="67"/>
      <c r="B12" s="68"/>
      <c r="C12" s="68"/>
      <c r="D12" s="69"/>
      <c r="E12" s="25"/>
      <c r="F12" s="31" t="s">
        <v>201</v>
      </c>
      <c r="G12" s="84"/>
      <c r="H12" s="9"/>
    </row>
    <row r="13" spans="1:8" s="24" customFormat="1" ht="71.25" customHeight="1" x14ac:dyDescent="0.25">
      <c r="A13" s="67"/>
      <c r="B13" s="68"/>
      <c r="C13" s="68"/>
      <c r="D13" s="69"/>
      <c r="E13" s="26"/>
      <c r="F13" s="18" t="s">
        <v>202</v>
      </c>
      <c r="G13" s="84"/>
      <c r="H13" s="9"/>
    </row>
    <row r="14" spans="1:8" s="24" customFormat="1" ht="71.25" customHeight="1" x14ac:dyDescent="0.25">
      <c r="A14" s="67"/>
      <c r="B14" s="68"/>
      <c r="C14" s="68"/>
      <c r="D14" s="69"/>
      <c r="E14" s="27"/>
      <c r="F14" s="18" t="s">
        <v>203</v>
      </c>
      <c r="G14" s="84"/>
      <c r="H14" s="9"/>
    </row>
    <row r="15" spans="1:8" s="24" customFormat="1" ht="71.25" customHeight="1" x14ac:dyDescent="0.25">
      <c r="A15" s="70"/>
      <c r="B15" s="71"/>
      <c r="C15" s="71"/>
      <c r="D15" s="72"/>
      <c r="E15" s="28"/>
      <c r="F15" s="18" t="s">
        <v>204</v>
      </c>
      <c r="G15" s="85"/>
      <c r="H15" s="9"/>
    </row>
    <row r="16" spans="1:8" ht="63" customHeight="1" x14ac:dyDescent="0.3">
      <c r="A16" s="43" t="s">
        <v>5</v>
      </c>
      <c r="B16" s="43"/>
      <c r="C16" s="43"/>
      <c r="D16" s="43"/>
      <c r="E16" s="43"/>
      <c r="F16" s="43"/>
      <c r="G16" s="43"/>
      <c r="H16" s="43"/>
    </row>
    <row r="17" spans="1:5" x14ac:dyDescent="0.3">
      <c r="A17" s="44"/>
      <c r="B17" s="44"/>
      <c r="C17" s="44"/>
      <c r="D17" s="44"/>
      <c r="E17" s="44"/>
    </row>
    <row r="18" spans="1:5" ht="23.25" customHeight="1" x14ac:dyDescent="0.3"/>
  </sheetData>
  <mergeCells count="14">
    <mergeCell ref="A16:H16"/>
    <mergeCell ref="A17:E17"/>
    <mergeCell ref="A8:G8"/>
    <mergeCell ref="A9:H9"/>
    <mergeCell ref="A10:D10"/>
    <mergeCell ref="E10:F10"/>
    <mergeCell ref="A11:D15"/>
    <mergeCell ref="G11:G15"/>
    <mergeCell ref="A2:B7"/>
    <mergeCell ref="C2:H3"/>
    <mergeCell ref="C4:H4"/>
    <mergeCell ref="C5:H5"/>
    <mergeCell ref="C6:H6"/>
    <mergeCell ref="C7:H7"/>
  </mergeCells>
  <printOptions horizontalCentered="1"/>
  <pageMargins left="0.51181102362204722" right="0.23622047244094491" top="0.19685039370078741" bottom="0.19685039370078741" header="0.11811023622047245" footer="0"/>
  <pageSetup scale="9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39</vt:i4>
      </vt:variant>
      <vt:variant>
        <vt:lpstr>Rangos con nombre</vt:lpstr>
      </vt:variant>
      <vt:variant>
        <vt:i4>24</vt:i4>
      </vt:variant>
    </vt:vector>
  </HeadingPairs>
  <TitlesOfParts>
    <vt:vector size="63" baseType="lpstr">
      <vt:lpstr>A.1.</vt:lpstr>
      <vt:lpstr>A.2.</vt:lpstr>
      <vt:lpstr>A.3.</vt:lpstr>
      <vt:lpstr>Resultados A</vt:lpstr>
      <vt:lpstr>B.1.</vt:lpstr>
      <vt:lpstr>B.2.</vt:lpstr>
      <vt:lpstr>B.3.</vt:lpstr>
      <vt:lpstr>B.4.</vt:lpstr>
      <vt:lpstr>B.5.</vt:lpstr>
      <vt:lpstr>B.6.</vt:lpstr>
      <vt:lpstr>B.7.</vt:lpstr>
      <vt:lpstr>Resultados B</vt:lpstr>
      <vt:lpstr>C.1.</vt:lpstr>
      <vt:lpstr>C.2.</vt:lpstr>
      <vt:lpstr>C.3.</vt:lpstr>
      <vt:lpstr>Resultados C</vt:lpstr>
      <vt:lpstr>D.1.</vt:lpstr>
      <vt:lpstr>D.2.</vt:lpstr>
      <vt:lpstr>D.3.</vt:lpstr>
      <vt:lpstr>D.4.</vt:lpstr>
      <vt:lpstr>Resultados D</vt:lpstr>
      <vt:lpstr>E.1.</vt:lpstr>
      <vt:lpstr>E.2.</vt:lpstr>
      <vt:lpstr>E.3.</vt:lpstr>
      <vt:lpstr>E.4.</vt:lpstr>
      <vt:lpstr>E.5.</vt:lpstr>
      <vt:lpstr>E.6.</vt:lpstr>
      <vt:lpstr>E.7.</vt:lpstr>
      <vt:lpstr>E.8.</vt:lpstr>
      <vt:lpstr>E.9.</vt:lpstr>
      <vt:lpstr>E.10.</vt:lpstr>
      <vt:lpstr>E.11.</vt:lpstr>
      <vt:lpstr>Resultados E</vt:lpstr>
      <vt:lpstr>F.1.</vt:lpstr>
      <vt:lpstr>F.2.</vt:lpstr>
      <vt:lpstr>F.3.</vt:lpstr>
      <vt:lpstr>Resultados F</vt:lpstr>
      <vt:lpstr>CALIFICACION PP</vt:lpstr>
      <vt:lpstr>Resumen</vt:lpstr>
      <vt:lpstr>A.1.!Área_de_impresión</vt:lpstr>
      <vt:lpstr>A.2.!Área_de_impresión</vt:lpstr>
      <vt:lpstr>A.3.!Área_de_impresión</vt:lpstr>
      <vt:lpstr>B.1.!Área_de_impresión</vt:lpstr>
      <vt:lpstr>B.2.!Área_de_impresión</vt:lpstr>
      <vt:lpstr>B.4.!Área_de_impresión</vt:lpstr>
      <vt:lpstr>B.5.!Área_de_impresión</vt:lpstr>
      <vt:lpstr>B.7.!Área_de_impresión</vt:lpstr>
      <vt:lpstr>C.1.!Área_de_impresión</vt:lpstr>
      <vt:lpstr>C.2.!Área_de_impresión</vt:lpstr>
      <vt:lpstr>C.3.!Área_de_impresión</vt:lpstr>
      <vt:lpstr>D.1.!Área_de_impresión</vt:lpstr>
      <vt:lpstr>D.2.!Área_de_impresión</vt:lpstr>
      <vt:lpstr>D.3.!Área_de_impresión</vt:lpstr>
      <vt:lpstr>D.4.!Área_de_impresión</vt:lpstr>
      <vt:lpstr>E.8.!Área_de_impresión</vt:lpstr>
      <vt:lpstr>F.3.!Área_de_impresión</vt:lpstr>
      <vt:lpstr>'Resultados A'!Área_de_impresión</vt:lpstr>
      <vt:lpstr>'Resultados B'!Área_de_impresión</vt:lpstr>
      <vt:lpstr>'Resultados C'!Área_de_impresión</vt:lpstr>
      <vt:lpstr>'Resultados D'!Área_de_impresión</vt:lpstr>
      <vt:lpstr>'Resultados C'!Títulos_a_imprimir</vt:lpstr>
      <vt:lpstr>'Resultados D'!Títulos_a_imprimir</vt:lpstr>
      <vt:lpstr>Resumen!Títulos_a_imprimir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 Noelia Nolasco</dc:creator>
  <cp:lastModifiedBy>Erick Bander Hernández Martínez</cp:lastModifiedBy>
  <cp:lastPrinted>2020-02-20T19:01:29Z</cp:lastPrinted>
  <dcterms:created xsi:type="dcterms:W3CDTF">2014-02-18T15:54:27Z</dcterms:created>
  <dcterms:modified xsi:type="dcterms:W3CDTF">2020-02-21T00:35:02Z</dcterms:modified>
</cp:coreProperties>
</file>